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https://d.docs.live.net/e98f49b26396bdba/Computer Engineering/"/>
    </mc:Choice>
  </mc:AlternateContent>
  <bookViews>
    <workbookView xWindow="0" yWindow="0" windowWidth="20490" windowHeight="7620" activeTab="2"/>
  </bookViews>
  <sheets>
    <sheet name="Outline" sheetId="1" r:id="rId1"/>
    <sheet name="Marking Scheme" sheetId="2" r:id="rId2"/>
    <sheet name="Skittle Dispensor" sheetId="4" r:id="rId3"/>
    <sheet name="SM RGB Analysis Thing" sheetId="5" r:id="rId4"/>
  </sheets>
  <calcPr calcId="162913"/>
</workbook>
</file>

<file path=xl/calcChain.xml><?xml version="1.0" encoding="utf-8"?>
<calcChain xmlns="http://schemas.openxmlformats.org/spreadsheetml/2006/main">
  <c r="J26" i="4" l="1"/>
  <c r="J23" i="4"/>
  <c r="O18" i="4"/>
  <c r="O17" i="4"/>
  <c r="O16" i="4"/>
  <c r="O15" i="4"/>
  <c r="O14" i="4"/>
  <c r="O13" i="4"/>
  <c r="O12" i="4"/>
  <c r="O11" i="4"/>
  <c r="E12" i="2"/>
</calcChain>
</file>

<file path=xl/sharedStrings.xml><?xml version="1.0" encoding="utf-8"?>
<sst xmlns="http://schemas.openxmlformats.org/spreadsheetml/2006/main" count="467" uniqueCount="291">
  <si>
    <t>-</t>
  </si>
  <si>
    <t xml:space="preserve"> </t>
  </si>
  <si>
    <t>Tome Of Robotics</t>
  </si>
  <si>
    <t>You will complete a robotic project as your culminating activity.</t>
  </si>
  <si>
    <t>The teacher will be the “Project Director”.</t>
  </si>
  <si>
    <t>This robot is worth 20% of your final mark.</t>
  </si>
  <si>
    <t xml:space="preserve">This robot will be built throughout the rest of the semester as we complete units. </t>
  </si>
  <si>
    <t>Each unit will be marked as specified in the individual units.</t>
  </si>
  <si>
    <t>Project Tab</t>
  </si>
  <si>
    <t>Each Group will have a designated tab for their project.  The following will be requied information included in this tab.</t>
  </si>
  <si>
    <t xml:space="preserve"> - Design Brief / Overview</t>
  </si>
  <si>
    <t xml:space="preserve"> - Diagrams</t>
  </si>
  <si>
    <t xml:space="preserve"> - Parts List</t>
  </si>
  <si>
    <t xml:space="preserve"> - Programming Code</t>
  </si>
  <si>
    <t xml:space="preserve"> - Schematics</t>
  </si>
  <si>
    <t xml:space="preserve"> - Manufacturing Process description</t>
  </si>
  <si>
    <t xml:space="preserve"> - Self Evaluation / successes</t>
  </si>
  <si>
    <t>Students may organize their tab as they see fit depending on what is incorporated into the project.</t>
  </si>
  <si>
    <t>Marking Scheme</t>
  </si>
  <si>
    <t>Area</t>
  </si>
  <si>
    <t>Description</t>
  </si>
  <si>
    <t>Out Of</t>
  </si>
  <si>
    <t>Mark</t>
  </si>
  <si>
    <t>Understanding</t>
  </si>
  <si>
    <t>Able to demonstrate understanding of Sensor and Motor control.</t>
  </si>
  <si>
    <t>/25</t>
  </si>
  <si>
    <t>Application &amp; Assembly</t>
  </si>
  <si>
    <t>Use of appropriate tools and circuit building, troubleshooting techniques</t>
  </si>
  <si>
    <t>/10</t>
  </si>
  <si>
    <t>Programming</t>
  </si>
  <si>
    <t>Demonstrate understanding of Arduino Programming. Techniques, Organization, Naming Conventions, Comments</t>
  </si>
  <si>
    <t>Neatness</t>
  </si>
  <si>
    <t>All work was neat and logical. IE: Colour Coding and Organization.</t>
  </si>
  <si>
    <t>Overall Success</t>
  </si>
  <si>
    <t>How successful was the robot? Was the student able to expand their knowledge in the subject area?</t>
  </si>
  <si>
    <t>Individual Effort</t>
  </si>
  <si>
    <t>Willingness to push themselves out of their comfort level to learn something new.</t>
  </si>
  <si>
    <t>Peer Support</t>
  </si>
  <si>
    <t>Always available to help and support peers</t>
  </si>
  <si>
    <t>Total:</t>
  </si>
  <si>
    <t>/100</t>
  </si>
  <si>
    <t>TEJ4M Culminating / Motors / Sensors</t>
  </si>
  <si>
    <t>Name:</t>
  </si>
  <si>
    <t>lots</t>
  </si>
  <si>
    <t>Programming Code</t>
  </si>
  <si>
    <t>Simeng Yang</t>
  </si>
  <si>
    <t>Nathan Sheasby</t>
  </si>
  <si>
    <t>Ron Gayowsky</t>
  </si>
  <si>
    <t xml:space="preserve">Concept Description </t>
  </si>
  <si>
    <t>Parts and Mechanism</t>
  </si>
  <si>
    <t>References</t>
  </si>
  <si>
    <t>Machine will be capable of sorting objects according to one or more characteristics, such as colour, shape or weight.</t>
  </si>
  <si>
    <t>Part</t>
  </si>
  <si>
    <t>Function</t>
  </si>
  <si>
    <t>Source</t>
  </si>
  <si>
    <t>Cost per Piece</t>
  </si>
  <si>
    <t>Qty Units</t>
  </si>
  <si>
    <t>Effective Cost</t>
  </si>
  <si>
    <t>http://www.scientificameriken.com/candy4.asp</t>
  </si>
  <si>
    <t xml:space="preserve">Colour sorting is perhaps best implementable in terms of a “pill dispensing machine” with a RGB sensor and rotating wheel for the selection process. </t>
  </si>
  <si>
    <t>RGB Sensor</t>
  </si>
  <si>
    <t>Supports RGB and Clear light sensing elements.</t>
  </si>
  <si>
    <t>https://www.adafruit.com/product/1334</t>
  </si>
  <si>
    <t>http://www.robotshop.com/blog/en/robots/gorobotics/tutorials/arduino</t>
  </si>
  <si>
    <t>Objects can be sorted by shape or weight using an unanchored robot or a fixed animatronic “arm” with the appropriate sensors.</t>
  </si>
  <si>
    <t>Stepper Motor</t>
  </si>
  <si>
    <t xml:space="preserve">To rotate candy into the RGB sensor </t>
  </si>
  <si>
    <t>http://store.digilentinc.com/gws-servo-continuous-rotation-s35-std/</t>
  </si>
  <si>
    <t>http://bildr.org/2012/01/adjd-s311_arduino/</t>
  </si>
  <si>
    <t>Rotation Servo-motor</t>
  </si>
  <si>
    <t>To rotate the delivery tube to the appropriate cup</t>
  </si>
  <si>
    <t>http://www.readymaderc.com/store/index.php?main_page=product_info&amp;products_id=1256</t>
  </si>
  <si>
    <t>We are chiefly considering one of two candidate ideas:</t>
  </si>
  <si>
    <t>Cups</t>
  </si>
  <si>
    <t>To catch the sorted M&amp;M/ Skittles</t>
  </si>
  <si>
    <t>a. M&amp;M / Skittles sorting dispensor, sorted by colour and possibly by secondary characteristics</t>
  </si>
  <si>
    <t>140mm Funnel</t>
  </si>
  <si>
    <t>To catch the M&amp;M/ Skittles when they are first put in</t>
  </si>
  <si>
    <t>http://cynmar.com/funnels/20783-LARGE-HDPE-FUNNEL-140mm-TOP-DIAMETER.html</t>
  </si>
  <si>
    <t>M&amp;Ms and Skittles could be combined initially and the machine would have to distinguish between them by weight (probably) or shape (improbably)</t>
  </si>
  <si>
    <t>Arduino Uno</t>
  </si>
  <si>
    <t>Already have one</t>
  </si>
  <si>
    <t>Once distinguished by type, the individual pieces could then be sorted by colour, possible in a bi-circular formation of two rings:</t>
  </si>
  <si>
    <t>Ping Distance Sensor</t>
  </si>
  <si>
    <t>To detect the depth change in the feed wheel</t>
  </si>
  <si>
    <t>http://www.amazon.com/GP2Y0A21YK0F-Sharp-Distance-10-80cm-Compatible/dp/B00IMOSEJA</t>
  </si>
  <si>
    <t>Switching 5VDC 1A power adapter</t>
  </si>
  <si>
    <t>To provide equal amounts of power to the motors of the machine</t>
  </si>
  <si>
    <t>https://www.adafruit.com/product/276</t>
  </si>
  <si>
    <t>Lots and lots of lego blocks</t>
  </si>
  <si>
    <t>Lots and lots of building</t>
  </si>
  <si>
    <t>Already have one * number</t>
  </si>
  <si>
    <t>Total Cost</t>
  </si>
  <si>
    <t>0 since we had everything</t>
  </si>
  <si>
    <t>Code for servo &amp; stepper motors</t>
  </si>
  <si>
    <t>(with the exception of Skittles)</t>
  </si>
  <si>
    <t>Additional code for the (unused) RGB sensor</t>
  </si>
  <si>
    <t>The mounted Ardino</t>
  </si>
  <si>
    <t>The wiring</t>
  </si>
  <si>
    <t>b. Coin sorter, to sort coins of different currencies and denominations</t>
  </si>
  <si>
    <t>Will be implemented at least for Canadian denominations (i.e. Loonie, Toonie, Quarter, Dime, Nickel, Penny)</t>
  </si>
  <si>
    <t>Coins will be sorted by weight, size or possibly a combination of both where either one in isolation may be insufficient for all cases</t>
  </si>
  <si>
    <t>This could be the case where coins are the same in size, but different in weight or the same by weight, but differently sized</t>
  </si>
  <si>
    <t>Could also have a frequency counter or interferometer for coins in different stacks/columns, sorted by denomination</t>
  </si>
  <si>
    <t>This is the more useful option</t>
  </si>
  <si>
    <t>Would probably have some assembler to distribute coins horizontally and have them fall through a coin slit to be further sorted</t>
  </si>
  <si>
    <t>Manufacturing Process description</t>
  </si>
  <si>
    <t>If coins were all thrown into a cavity, coins would probably become stuck</t>
  </si>
  <si>
    <t>Code for all necessary processing: loading, identifying and sorting</t>
  </si>
  <si>
    <t>Obtain all necessary hardware and physical components; adapt as required</t>
  </si>
  <si>
    <t>Decision</t>
  </si>
  <si>
    <t>All required components are listed in the parts table</t>
  </si>
  <si>
    <t>Although both ideas are very intriguing, we have decided that the candy sorting machine is significantly more feasible.</t>
  </si>
  <si>
    <t>Several parts will have to be customized and 3D printed, including the wheel</t>
  </si>
  <si>
    <t>The candy sorting machine would be more cost-effective and less constrained by resource limitations,</t>
  </si>
  <si>
    <t>Everything will have to be integrated, including the main supporting structure</t>
  </si>
  <si>
    <t>as a bag of M&amp;Ms or Skittles is relatively inexpensive and abundantly available in almost any supermarket.</t>
  </si>
  <si>
    <t>If time permits, we can extend the functioning of the machine to also sorting by type of candy</t>
  </si>
  <si>
    <t>Coins, on the other hand, are more difficult to obtain and may cost upwards of $50 for a respectable distribution.</t>
  </si>
  <si>
    <t>However, that will require twice as many components for 2X sorting</t>
  </si>
  <si>
    <t xml:space="preserve">Moreover, candy sorting would be more tractable in terms of unambiguous type-discrimination. </t>
  </si>
  <si>
    <t xml:space="preserve">Many coins are very similar and perhaps effectively indistinguishable in terms of  observable </t>
  </si>
  <si>
    <t>or measurable properties, such as weight and size. For example, Toonies and Loonies are almost the same size and weight.</t>
  </si>
  <si>
    <t xml:space="preserve">On the other hand, for M&amp;Ms and Skittles, colour is a property which has obvious differences between different types. </t>
  </si>
  <si>
    <t>Red, yellow and green are clearly easy to tell apart. Only a single RGB colour detector/sensor is required for type-discrimination</t>
  </si>
  <si>
    <t>input in the sorting procedure; the input system is very simple, but reliable.</t>
  </si>
  <si>
    <t>Lastly, most coins are much less rotationally symmetric and overall more irregular than spherical candy.</t>
  </si>
  <si>
    <t>The insertion method for coins would be more complicated than would be required for candy, perhaps necessitating multiple entry points with various sizes</t>
  </si>
  <si>
    <t>In-Depth Explanation</t>
  </si>
  <si>
    <t>The machine is fully automated, based on an Arduino microcontroller.</t>
  </si>
  <si>
    <t>Candies will be sorted in two phases: first by type (M&amp;Ms or Skittles) and then by colour</t>
  </si>
  <si>
    <t>New servo motor</t>
  </si>
  <si>
    <t>Stepper motor in shroud</t>
  </si>
  <si>
    <t>The cover for the ramp</t>
  </si>
  <si>
    <t>The sorting machine will incorporate an RGB colour sensor, IR distance sensor, two servos,</t>
  </si>
  <si>
    <t xml:space="preserve">Boundary Calculations </t>
  </si>
  <si>
    <t>plastic frame tubes and a few custom-designed 3D printed parts which will be built in-class</t>
  </si>
  <si>
    <t>Not used</t>
  </si>
  <si>
    <t>in each circle for each type of candy</t>
  </si>
  <si>
    <t>For 5 cups, with default dimensions:</t>
  </si>
  <si>
    <t>In the first phase, a force-registering newton meter or equivalent mechanism will be used</t>
  </si>
  <si>
    <t>Our final product*</t>
  </si>
  <si>
    <t>to measure the weight of the candy and use the weight to determine the type of candy</t>
  </si>
  <si>
    <t xml:space="preserve">Note that the cup height is adjustable (i.e. can be cut down as necessary).  </t>
  </si>
  <si>
    <t>M&amp;Ms have an average weight of 1.062g (± .029g), while Skittles have an average weight of .8695g (± .039g)</t>
  </si>
  <si>
    <t xml:space="preserve">To achieve an approach angle of 20 degrees with respect to the horizontal, the cup height can be calculated, assuming the same cup distribution. </t>
  </si>
  <si>
    <t>Roughly, the weight difference between M&amp;Ms and Skittles is 0.2 g per piece</t>
  </si>
  <si>
    <t>The greater the height difference relative to the radial base length, the smaller the approach angle.</t>
  </si>
  <si>
    <t>One challenge is ensuring that the scale can be reused many times very quickly, which might not be possible with a conventional spring-compression sysem</t>
  </si>
  <si>
    <t>In a more modular and self-contained design, it would be ideal if we could implement the colour sorting and</t>
  </si>
  <si>
    <t>if we have time at the end, we can extend the functionality to include sorting by type, which requires more a more complex implementation</t>
  </si>
  <si>
    <t>This cup height is clearly not standard.</t>
  </si>
  <si>
    <t>Loading</t>
  </si>
  <si>
    <t>Two GWS servos will be used to load and sort the pieces; continuous servo loads pieces into the wheel</t>
  </si>
  <si>
    <t>Each slot in the wheel will be sized to fit a single piece and, if there is a piece stuck between the loading tube and the slot,</t>
  </si>
  <si>
    <t>the machine will detect this (delay in the detection of an expected slot) and reverse the wheel rotation to free the piece</t>
  </si>
  <si>
    <t>Identifying</t>
  </si>
  <si>
    <t>Once the pieces have been inserted into the wheel slots, an LED will illuminate the piece and an RGB sensor will determine the piece colour</t>
  </si>
  <si>
    <t>The RGB sensor will read the colour at a depth determined by the IR distance sensor which monitors the wheel spin</t>
  </si>
  <si>
    <t>Sorting</t>
  </si>
  <si>
    <t>When the colour is identified, the piece is dropped from the wheel onto a 360-servo with a tube that guides the piece into the right cup</t>
  </si>
  <si>
    <t>right before the tube is in range of the cup</t>
  </si>
  <si>
    <t>As the piece slides into the cup, the servo is rotating into position without stopping, increasing time-effectiveness</t>
  </si>
  <si>
    <t>Design and Build Ideas</t>
  </si>
  <si>
    <t>It will be easiest to work with plastic framing as it is easy to drill into and durable enough for our purposes</t>
  </si>
  <si>
    <t>We are likely to use PVC piping for the framework as it is a cheap material, unless a better alternative can be found</t>
  </si>
  <si>
    <t>Reflection</t>
  </si>
  <si>
    <t xml:space="preserve">Self Evaluation </t>
  </si>
  <si>
    <t>Problem</t>
  </si>
  <si>
    <t>Solution</t>
  </si>
  <si>
    <t>3D Modelling - 
Dispensor 
Wheel</t>
  </si>
  <si>
    <t>The first wheel was far too big and multiple skittles would fit in a section.
This was remodelled to be smaller to allow for the RGB sensor to read 
skittles one at a time</t>
  </si>
  <si>
    <t xml:space="preserve">Overall, the project was a success. Although we did not achieve all the desired expectations,
the experience was a tremendous learning exercise, covering both motor control and using sensors.
In isolation, both the motors and sensors worked properly.
We were able to integrate both the stepper and servo motor into a synchronized system, where the 
stepper motor would dispense the Skittle into the tube, which the servo motor would guide into position. </t>
  </si>
  <si>
    <t>*Not sponsored by Skittles</t>
  </si>
  <si>
    <t>3D Modelling - 
Dispensor 
Ramp</t>
  </si>
  <si>
    <t>We went through multiple designs to be compatible with various 
motors. "Keyed" components were toyed with, but instead we 
elected to glue the ramp onto its mounting stand. (The original design
used a hanging motor instead of a floor mounted one, lots of designs
were created)</t>
  </si>
  <si>
    <t>In a future implementation, we could still use the same set-up, but fix the colour-sensing. 
The observable behavior of the mechanism would be very similar, but would incorporate a 
feedback loop to determine the servo rotation. Along with a automated stirring mechanism for easier use. For now, this machine can be rethought of as 
a Skittle "equi-distribution" dispensor, which fairly allocates candy for everyone without any
manual counting. It is symbolic of humanity's quest for social justice and equality for all.</t>
  </si>
  <si>
    <t>Mounting 
Dispensor
Ramp</t>
  </si>
  <si>
    <t>We wanted to just glue it on the motor, but that would be weak and 
would ruin the motor. Instead We mounted it to some plastic and
screwed the plastic to the motor. The issue here was that the mount
was now elevated. To fix that we stuffed some folded paper 
underneath the contraption</t>
  </si>
  <si>
    <t>Funnel</t>
  </si>
  <si>
    <t>We had some troubles with the funnel in that skittles kept on getting
jammed. We tried cutting the funnel higher up, making our own 
funnel, creating a qeue-ing system, adding a paper tube to reduce friction
in various combinations. Skittles always got jammed so we just used
a stirring rod to dislodge the skittles.</t>
  </si>
  <si>
    <t>Sonar Distance
Sensor</t>
  </si>
  <si>
    <t>Originally we had thought this would be necessary for smooth 
operation. We thought that it would help efficiency by tracking the
skittle and when it passes a certain point we would then unleash the
next skittle. As our operation did not go as smoothly as planned
and mounting would prove difficult, we passed on using the sensor
in our final build</t>
  </si>
  <si>
    <t>Power Supply</t>
  </si>
  <si>
    <t>For reasons unknown, our original 12V power supply stopped 
working. To replace it, we incorporated a computer power supply.
By shorting a couple wires, we were able to convert it into usable
power for the motors.</t>
  </si>
  <si>
    <t>Although the RGB Colour Sensor worked independently of the motors, 
the data in the serial output monitor was corrupted when the colour 
sensor was used in combination with the motors on one Arduino. 
Although our internal analysis yielded great consistency, we 
unfortunately were unable to integrate the colour readings with
motor control. However, the motor control aspects of the machine
are not compromised by this fault.</t>
  </si>
  <si>
    <t>Skittle 
Escapees</t>
  </si>
  <si>
    <t>When being dispensed from the wheel, we noticed that multiple 
skittles evaded the dispensor ramp. We inplemented multiple
solutions to fix this issue. Using nuts, we offset the ramp mount
on the screw to be closer to the centre of rotation. We also noticed
that some were boucing off the ramp and falling out. To remedy
this, we created a paper shroud that stops skittles from bouncing 
off of the ramp</t>
  </si>
  <si>
    <t>Models</t>
  </si>
  <si>
    <t>Pictures of the 3D printed material (It's not letting me crop them unfortunately)</t>
  </si>
  <si>
    <t>Simeng Yang, Ron Gayowski, Nathan Sheasby</t>
  </si>
  <si>
    <t>RGB Sensor Internal Consistency Analysis</t>
  </si>
  <si>
    <t>Brown</t>
  </si>
  <si>
    <t>R</t>
  </si>
  <si>
    <t>G</t>
  </si>
  <si>
    <t>B</t>
  </si>
  <si>
    <t>Yellow</t>
  </si>
  <si>
    <t>Red</t>
  </si>
  <si>
    <t>Orange</t>
  </si>
  <si>
    <t>Green</t>
  </si>
  <si>
    <t>R0003 G0144 B0019</t>
  </si>
  <si>
    <t>R0016 G0224 B0112</t>
  </si>
  <si>
    <t>R0010 G0162 B0000</t>
  </si>
  <si>
    <t>R0018 G0048 B0031</t>
  </si>
  <si>
    <t>R0003 G0208 B0081</t>
  </si>
  <si>
    <t>R0003 G0144 B0018</t>
  </si>
  <si>
    <t>R0000 G0162 B0000</t>
  </si>
  <si>
    <t>R0018 G0048 B0002</t>
  </si>
  <si>
    <t>R0016 G0208 B0111</t>
  </si>
  <si>
    <t>R0010 G0016 B0161</t>
  </si>
  <si>
    <t>R0010 G0010 B0000</t>
  </si>
  <si>
    <t>R0018 G0048 B0032</t>
  </si>
  <si>
    <t>R0003 G0160 B0018</t>
  </si>
  <si>
    <t>R0016 G0240 B0113</t>
  </si>
  <si>
    <t>R0010 G0032 B0012</t>
  </si>
  <si>
    <t>R0018 G0064 B0031</t>
  </si>
  <si>
    <t>R0016 G0224 B0111</t>
  </si>
  <si>
    <t>R0010 G0000 B0011</t>
  </si>
  <si>
    <t>R0010 G0032 B0011</t>
  </si>
  <si>
    <t>R0018 G0064 B0032</t>
  </si>
  <si>
    <t>R0003 G0208 B0082</t>
  </si>
  <si>
    <t>R0016 G0208 B0112</t>
  </si>
  <si>
    <t>R0003 G0160 B0019</t>
  </si>
  <si>
    <t>R0016 G0224 B0113</t>
  </si>
  <si>
    <t>R0010 G0016 B0012</t>
  </si>
  <si>
    <t>R0003 G0224 B0081</t>
  </si>
  <si>
    <t>R0010 G0016 B0011</t>
  </si>
  <si>
    <t>R0016 G0240 B0112</t>
  </si>
  <si>
    <t>R0018 G0018 B0064</t>
  </si>
  <si>
    <t>R0003 G0144 B0017</t>
  </si>
  <si>
    <t>R0016 G0016 B0224</t>
  </si>
  <si>
    <t>R0003 G0144 B0016</t>
  </si>
  <si>
    <t>R0010 G0000 B0010</t>
  </si>
  <si>
    <t>R0003 G0160 B0001</t>
  </si>
  <si>
    <t>R0003 G0003 B0192</t>
  </si>
  <si>
    <t>R0003 G0208 B0005</t>
  </si>
  <si>
    <t>R0003 G0128 B0016</t>
  </si>
  <si>
    <t>R0003 G0208 B0080</t>
  </si>
  <si>
    <t>R0000 G0058 B0001</t>
  </si>
  <si>
    <t>Average</t>
  </si>
  <si>
    <t>Std Deviation</t>
  </si>
  <si>
    <t>Range</t>
  </si>
  <si>
    <t>3 - 3</t>
  </si>
  <si>
    <t>128 - 160</t>
  </si>
  <si>
    <t>1 - 19</t>
  </si>
  <si>
    <t>16 - 16</t>
  </si>
  <si>
    <t>16 - 240</t>
  </si>
  <si>
    <t>111 - 224</t>
  </si>
  <si>
    <t>0 - 10</t>
  </si>
  <si>
    <t>0 - 162</t>
  </si>
  <si>
    <t>0 - 161</t>
  </si>
  <si>
    <t>18 - 18</t>
  </si>
  <si>
    <t>18 - 64</t>
  </si>
  <si>
    <t>2 - 64</t>
  </si>
  <si>
    <t>3 - 224</t>
  </si>
  <si>
    <t>5 - 192</t>
  </si>
  <si>
    <t>Note: For some reason, G and B have FAR wider variances than R for all colours...</t>
  </si>
  <si>
    <t>Colour</t>
  </si>
  <si>
    <t>R Average</t>
  </si>
  <si>
    <t>G Average</t>
  </si>
  <si>
    <t>B Average</t>
  </si>
  <si>
    <t>Consistency: R &gt; B &gt; G</t>
  </si>
  <si>
    <t>However, these variances on average can mostly be attributed to a few outliers</t>
  </si>
  <si>
    <t>and the average value is more or less convergent with more measurements</t>
  </si>
  <si>
    <t>Most likely error in handling and not fault of apparatus</t>
  </si>
  <si>
    <t>Note: However, the R averages for all colours are very close together...</t>
  </si>
  <si>
    <t>R-G-B Difference Matrices</t>
  </si>
  <si>
    <t>Closeness: R &gt; B &gt; G</t>
  </si>
  <si>
    <t>BR</t>
  </si>
  <si>
    <t>YR</t>
  </si>
  <si>
    <t>RR</t>
  </si>
  <si>
    <t>OR</t>
  </si>
  <si>
    <t>GR</t>
  </si>
  <si>
    <t>BG</t>
  </si>
  <si>
    <t>YG</t>
  </si>
  <si>
    <t>RG</t>
  </si>
  <si>
    <t>OG</t>
  </si>
  <si>
    <t>GG</t>
  </si>
  <si>
    <t>BB</t>
  </si>
  <si>
    <t>YB</t>
  </si>
  <si>
    <t>RB</t>
  </si>
  <si>
    <t>OB</t>
  </si>
  <si>
    <t>GB</t>
  </si>
  <si>
    <t>&lt;10</t>
  </si>
  <si>
    <t>&lt;20</t>
  </si>
  <si>
    <t>Note: R sucks.</t>
  </si>
  <si>
    <t>Note: G is probably best selection criterion by separability of colours</t>
  </si>
  <si>
    <t>Note: B is alright.</t>
  </si>
  <si>
    <t>Skittle Sorting Machine</t>
  </si>
  <si>
    <t>For TEJ4M, 06/16/2016</t>
  </si>
  <si>
    <t>Project Mark: 95%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</si>
</sst>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quot;$&quot;#,##0.00"/>
    <numFmt numFmtId="165" formatCode="&quot;$&quot;#,##0"/>
  </numFmts>
  <fonts count="27">
    <font>
      <sz val="10"/>
      <color rgb="FF000000"/>
      <name val="Arial"/>
    </font>
    <font>
      <sz val="10"/>
      <name val="Arial"/>
    </font>
    <font>
      <b/>
      <u/>
      <sz val="18"/>
      <color rgb="FF980000"/>
      <name val="Arial"/>
    </font>
    <font>
      <sz val="12"/>
      <color rgb="FF000000"/>
      <name val="Arial"/>
    </font>
    <font>
      <sz val="11"/>
      <color rgb="FF000000"/>
      <name val="Arial"/>
    </font>
    <font>
      <b/>
      <u/>
      <sz val="14"/>
      <color rgb="FF980000"/>
      <name val="Arial"/>
    </font>
    <font>
      <b/>
      <u/>
      <sz val="14"/>
      <color rgb="FF980000"/>
      <name val="Arial"/>
    </font>
    <font>
      <sz val="12"/>
      <name val="Arial"/>
    </font>
    <font>
      <b/>
      <sz val="14"/>
      <color rgb="FF980000"/>
      <name val="Arial"/>
    </font>
    <font>
      <b/>
      <sz val="11"/>
      <color rgb="FF000000"/>
      <name val="Arial"/>
    </font>
    <font>
      <b/>
      <sz val="11"/>
      <name val="Arial"/>
    </font>
    <font>
      <b/>
      <sz val="10"/>
      <name val="Arial"/>
    </font>
    <font>
      <b/>
      <sz val="12"/>
      <color rgb="FF980000"/>
      <name val="Arial"/>
    </font>
    <font>
      <sz val="11"/>
      <name val="&quot;Calibri&quot;"/>
    </font>
    <font>
      <sz val="10"/>
      <color rgb="FF000000"/>
      <name val="Arial"/>
    </font>
    <font>
      <sz val="9"/>
      <name val="Arial"/>
    </font>
    <font>
      <u/>
      <sz val="10"/>
      <color rgb="FF000000"/>
      <name val="Arial"/>
    </font>
    <font>
      <u/>
      <sz val="10"/>
      <color rgb="FF0000FF"/>
      <name val="Arial"/>
    </font>
    <font>
      <b/>
      <sz val="10"/>
      <name val="Arial"/>
    </font>
    <font>
      <sz val="10"/>
      <name val="Arial"/>
    </font>
    <font>
      <b/>
      <sz val="10"/>
      <name val="Arial"/>
    </font>
    <font>
      <sz val="10"/>
      <name val="Arial"/>
    </font>
    <font>
      <u/>
      <sz val="10"/>
      <color rgb="FF0000FF"/>
      <name val="Arial"/>
    </font>
    <font>
      <sz val="10"/>
      <name val="Arial"/>
    </font>
    <font>
      <sz val="11"/>
      <color rgb="FF000000"/>
      <name val="Calibri"/>
    </font>
    <font>
      <b/>
      <sz val="14"/>
      <color rgb="FF000000"/>
      <name val="Calibri"/>
    </font>
    <font>
      <b/>
      <sz val="11"/>
      <color rgb="FF000000"/>
      <name val="Calibri"/>
    </font>
  </fonts>
  <fills count="13">
    <fill>
      <patternFill patternType="none"/>
    </fill>
    <fill>
      <patternFill patternType="gray125"/>
    </fill>
    <fill>
      <patternFill patternType="solid">
        <fgColor rgb="FF3D85C6"/>
        <bgColor rgb="FF3D85C6"/>
      </patternFill>
    </fill>
    <fill>
      <patternFill patternType="solid">
        <fgColor rgb="FF3C78D8"/>
        <bgColor rgb="FF3C78D8"/>
      </patternFill>
    </fill>
    <fill>
      <patternFill patternType="solid">
        <fgColor rgb="FFFFFFFF"/>
        <bgColor rgb="FFFFFFFF"/>
      </patternFill>
    </fill>
    <fill>
      <patternFill patternType="solid">
        <fgColor rgb="FFCFE2F3"/>
        <bgColor rgb="FFCFE2F3"/>
      </patternFill>
    </fill>
    <fill>
      <patternFill patternType="solid">
        <fgColor rgb="FFC65911"/>
        <bgColor rgb="FFC65911"/>
      </patternFill>
    </fill>
    <fill>
      <patternFill patternType="solid">
        <fgColor rgb="FFFFFF00"/>
        <bgColor rgb="FFFFFF00"/>
      </patternFill>
    </fill>
    <fill>
      <patternFill patternType="solid">
        <fgColor rgb="FFFF0000"/>
        <bgColor rgb="FFFF0000"/>
      </patternFill>
    </fill>
    <fill>
      <patternFill patternType="solid">
        <fgColor rgb="FFFFC000"/>
        <bgColor rgb="FFFFC000"/>
      </patternFill>
    </fill>
    <fill>
      <patternFill patternType="solid">
        <fgColor rgb="FF00B050"/>
        <bgColor rgb="FF00B050"/>
      </patternFill>
    </fill>
    <fill>
      <patternFill patternType="solid">
        <fgColor rgb="FFED7D31"/>
        <bgColor rgb="FFED7D31"/>
      </patternFill>
    </fill>
    <fill>
      <patternFill patternType="solid">
        <fgColor rgb="FF000000"/>
        <bgColor rgb="FF000000"/>
      </patternFill>
    </fill>
  </fills>
  <borders count="10">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s>
  <cellStyleXfs count="1">
    <xf numFmtId="0" fontId="0" fillId="0" borderId="0"/>
  </cellStyleXfs>
  <cellXfs count="104">
    <xf numFmtId="0" fontId="0" fillId="0" borderId="0" xfId="0" applyFont="1" applyAlignment="1"/>
    <xf numFmtId="0" fontId="1" fillId="0" borderId="0" xfId="0" applyFont="1" applyAlignment="1"/>
    <xf numFmtId="0" fontId="2" fillId="0" borderId="0" xfId="0" applyFont="1" applyAlignment="1"/>
    <xf numFmtId="0" fontId="1" fillId="2" borderId="0" xfId="0" applyFont="1" applyFill="1"/>
    <xf numFmtId="0" fontId="1" fillId="3" borderId="0" xfId="0" applyFont="1" applyFill="1"/>
    <xf numFmtId="0" fontId="3" fillId="0" borderId="0" xfId="0" applyFont="1" applyAlignment="1"/>
    <xf numFmtId="0" fontId="4" fillId="3" borderId="0" xfId="0" applyFont="1" applyFill="1" applyAlignment="1"/>
    <xf numFmtId="0" fontId="1" fillId="3" borderId="0" xfId="0" applyFont="1" applyFill="1" applyAlignment="1"/>
    <xf numFmtId="0" fontId="3" fillId="4" borderId="0" xfId="0" applyFont="1" applyFill="1" applyAlignment="1">
      <alignment horizontal="left"/>
    </xf>
    <xf numFmtId="0" fontId="5" fillId="3" borderId="0" xfId="0" applyFont="1" applyFill="1" applyAlignment="1"/>
    <xf numFmtId="0" fontId="6" fillId="0" borderId="0" xfId="0" applyFont="1" applyAlignment="1"/>
    <xf numFmtId="0" fontId="7" fillId="0" borderId="0" xfId="0" applyFont="1" applyAlignment="1"/>
    <xf numFmtId="0" fontId="8" fillId="0" borderId="0" xfId="0" applyFont="1" applyAlignment="1"/>
    <xf numFmtId="0" fontId="9" fillId="5" borderId="1" xfId="0" applyFont="1" applyFill="1" applyBorder="1" applyAlignment="1"/>
    <xf numFmtId="0" fontId="9" fillId="5" borderId="1" xfId="0" applyFont="1" applyFill="1" applyBorder="1" applyAlignment="1">
      <alignment horizontal="center"/>
    </xf>
    <xf numFmtId="0" fontId="10" fillId="5" borderId="1" xfId="0" applyFont="1" applyFill="1" applyBorder="1" applyAlignment="1">
      <alignment horizontal="center"/>
    </xf>
    <xf numFmtId="0" fontId="4" fillId="0" borderId="1" xfId="0" applyFont="1" applyBorder="1" applyAlignment="1"/>
    <xf numFmtId="0" fontId="4" fillId="0" borderId="1" xfId="0" applyFont="1" applyBorder="1" applyAlignment="1">
      <alignment wrapText="1"/>
    </xf>
    <xf numFmtId="0" fontId="4" fillId="0" borderId="1" xfId="0" applyFont="1" applyBorder="1" applyAlignment="1">
      <alignment horizontal="right"/>
    </xf>
    <xf numFmtId="0" fontId="1" fillId="0" borderId="1" xfId="0" applyFont="1" applyBorder="1"/>
    <xf numFmtId="0" fontId="11" fillId="0" borderId="1" xfId="0" applyFont="1" applyBorder="1" applyAlignment="1">
      <alignment vertical="top"/>
    </xf>
    <xf numFmtId="0" fontId="9" fillId="0" borderId="1" xfId="0" applyFont="1" applyBorder="1" applyAlignment="1">
      <alignment horizontal="right"/>
    </xf>
    <xf numFmtId="0" fontId="12" fillId="0" borderId="0" xfId="0" applyFont="1" applyAlignment="1"/>
    <xf numFmtId="0" fontId="1" fillId="0" borderId="1" xfId="0" applyFont="1" applyBorder="1" applyAlignment="1"/>
    <xf numFmtId="0" fontId="11" fillId="0" borderId="0" xfId="0" applyFont="1" applyAlignment="1"/>
    <xf numFmtId="0" fontId="11" fillId="0" borderId="0" xfId="0" applyFont="1" applyAlignment="1">
      <alignment horizontal="center"/>
    </xf>
    <xf numFmtId="0" fontId="11" fillId="0" borderId="0" xfId="0" applyFont="1" applyAlignment="1">
      <alignment horizontal="left"/>
    </xf>
    <xf numFmtId="0" fontId="13" fillId="0" borderId="0" xfId="0" applyFont="1" applyAlignment="1"/>
    <xf numFmtId="0" fontId="14" fillId="4" borderId="0" xfId="0" applyFont="1" applyFill="1" applyAlignment="1"/>
    <xf numFmtId="164" fontId="1" fillId="0" borderId="0" xfId="0" applyNumberFormat="1" applyFont="1" applyAlignment="1"/>
    <xf numFmtId="164" fontId="1" fillId="0" borderId="0" xfId="0" applyNumberFormat="1" applyFont="1"/>
    <xf numFmtId="0" fontId="15" fillId="0" borderId="0" xfId="0" applyFont="1" applyAlignment="1"/>
    <xf numFmtId="0" fontId="16" fillId="4" borderId="0" xfId="0" applyFont="1" applyFill="1" applyAlignment="1">
      <alignment horizontal="left"/>
    </xf>
    <xf numFmtId="165" fontId="1" fillId="0" borderId="0" xfId="0" applyNumberFormat="1" applyFont="1" applyAlignment="1"/>
    <xf numFmtId="165" fontId="1" fillId="0" borderId="0" xfId="0" applyNumberFormat="1" applyFont="1"/>
    <xf numFmtId="0" fontId="17" fillId="0" borderId="0" xfId="0" applyFont="1" applyAlignment="1"/>
    <xf numFmtId="0" fontId="18" fillId="0" borderId="0" xfId="0" applyFont="1" applyAlignment="1"/>
    <xf numFmtId="0" fontId="19" fillId="0" borderId="0" xfId="0" applyFont="1" applyAlignment="1"/>
    <xf numFmtId="0" fontId="20" fillId="0" borderId="0" xfId="0" applyFont="1" applyAlignment="1"/>
    <xf numFmtId="0" fontId="21" fillId="0" borderId="0" xfId="0" applyFont="1" applyAlignment="1"/>
    <xf numFmtId="0" fontId="22" fillId="0" borderId="0" xfId="0" applyFont="1" applyAlignment="1"/>
    <xf numFmtId="0" fontId="23" fillId="0" borderId="0" xfId="0" applyFont="1" applyAlignment="1"/>
    <xf numFmtId="0" fontId="19" fillId="0" borderId="0" xfId="0" applyFont="1" applyAlignment="1"/>
    <xf numFmtId="0" fontId="24" fillId="0" borderId="0" xfId="0" applyFont="1" applyAlignment="1"/>
    <xf numFmtId="0" fontId="24" fillId="0" borderId="0" xfId="0" applyFont="1" applyAlignment="1"/>
    <xf numFmtId="0" fontId="26" fillId="6" borderId="0" xfId="0" applyFont="1" applyFill="1" applyAlignment="1"/>
    <xf numFmtId="0" fontId="26" fillId="7" borderId="0" xfId="0" applyFont="1" applyFill="1" applyAlignment="1"/>
    <xf numFmtId="0" fontId="26" fillId="8" borderId="0" xfId="0" applyFont="1" applyFill="1" applyAlignment="1"/>
    <xf numFmtId="0" fontId="26" fillId="9" borderId="0" xfId="0" applyFont="1" applyFill="1" applyAlignment="1"/>
    <xf numFmtId="0" fontId="26" fillId="10" borderId="0" xfId="0" applyFont="1" applyFill="1" applyAlignment="1"/>
    <xf numFmtId="0" fontId="24" fillId="0" borderId="0" xfId="0" applyFont="1" applyAlignment="1">
      <alignment horizontal="right"/>
    </xf>
    <xf numFmtId="0" fontId="26" fillId="6" borderId="0" xfId="0" applyFont="1" applyFill="1" applyAlignment="1">
      <alignment horizontal="center"/>
    </xf>
    <xf numFmtId="0" fontId="26" fillId="0" borderId="0" xfId="0" applyFont="1" applyAlignment="1">
      <alignment horizontal="center"/>
    </xf>
    <xf numFmtId="0" fontId="26" fillId="7" borderId="0" xfId="0" applyFont="1" applyFill="1" applyAlignment="1">
      <alignment horizontal="center"/>
    </xf>
    <xf numFmtId="0" fontId="26" fillId="8" borderId="0" xfId="0" applyFont="1" applyFill="1" applyAlignment="1">
      <alignment horizontal="center"/>
    </xf>
    <xf numFmtId="0" fontId="26" fillId="9" borderId="0" xfId="0" applyFont="1" applyFill="1" applyAlignment="1">
      <alignment horizontal="center"/>
    </xf>
    <xf numFmtId="0" fontId="26" fillId="10" borderId="0" xfId="0" applyFont="1" applyFill="1" applyAlignment="1">
      <alignment horizontal="center"/>
    </xf>
    <xf numFmtId="0" fontId="26" fillId="0" borderId="0" xfId="0" applyFont="1" applyAlignment="1"/>
    <xf numFmtId="0" fontId="24" fillId="0" borderId="2" xfId="0" applyFont="1" applyBorder="1" applyAlignment="1"/>
    <xf numFmtId="0" fontId="24" fillId="0" borderId="3" xfId="0" applyFont="1" applyBorder="1" applyAlignment="1"/>
    <xf numFmtId="0" fontId="24" fillId="0" borderId="4" xfId="0" applyFont="1" applyBorder="1" applyAlignment="1"/>
    <xf numFmtId="0" fontId="24" fillId="0" borderId="5" xfId="0" applyFont="1" applyBorder="1" applyAlignment="1"/>
    <xf numFmtId="0" fontId="24" fillId="0" borderId="6" xfId="0" applyFont="1" applyBorder="1" applyAlignment="1"/>
    <xf numFmtId="0" fontId="24" fillId="0" borderId="7" xfId="0" applyFont="1" applyBorder="1" applyAlignment="1">
      <alignment horizontal="right"/>
    </xf>
    <xf numFmtId="0" fontId="24" fillId="0" borderId="8" xfId="0" applyFont="1" applyBorder="1" applyAlignment="1">
      <alignment horizontal="right"/>
    </xf>
    <xf numFmtId="0" fontId="24" fillId="0" borderId="9" xfId="0" applyFont="1" applyBorder="1" applyAlignment="1">
      <alignment horizontal="right"/>
    </xf>
    <xf numFmtId="0" fontId="24" fillId="0" borderId="0" xfId="0" applyFont="1" applyAlignment="1">
      <alignment horizontal="right"/>
    </xf>
    <xf numFmtId="0" fontId="26" fillId="0" borderId="0" xfId="0" applyFont="1" applyAlignment="1"/>
    <xf numFmtId="0" fontId="26" fillId="11" borderId="0" xfId="0" applyFont="1" applyFill="1" applyAlignment="1"/>
    <xf numFmtId="0" fontId="24" fillId="0" borderId="7" xfId="0" applyFont="1" applyBorder="1" applyAlignment="1"/>
    <xf numFmtId="0" fontId="24" fillId="0" borderId="8" xfId="0" applyFont="1" applyBorder="1" applyAlignment="1"/>
    <xf numFmtId="0" fontId="24" fillId="0" borderId="9" xfId="0" applyFont="1" applyBorder="1" applyAlignment="1"/>
    <xf numFmtId="0" fontId="26" fillId="0" borderId="0" xfId="0" applyFont="1" applyAlignment="1">
      <alignment horizontal="center"/>
    </xf>
    <xf numFmtId="0" fontId="24" fillId="0" borderId="0" xfId="0" applyFont="1" applyAlignment="1">
      <alignment horizontal="center"/>
    </xf>
    <xf numFmtId="0" fontId="24" fillId="12" borderId="2" xfId="0" applyFont="1" applyFill="1" applyBorder="1" applyAlignment="1"/>
    <xf numFmtId="0" fontId="24" fillId="7" borderId="3" xfId="0" applyFont="1" applyFill="1" applyBorder="1" applyAlignment="1">
      <alignment horizontal="right"/>
    </xf>
    <xf numFmtId="0" fontId="24" fillId="8" borderId="3" xfId="0" applyFont="1" applyFill="1" applyBorder="1" applyAlignment="1">
      <alignment horizontal="right"/>
    </xf>
    <xf numFmtId="0" fontId="24" fillId="8" borderId="4" xfId="0" applyFont="1" applyFill="1" applyBorder="1" applyAlignment="1">
      <alignment horizontal="right"/>
    </xf>
    <xf numFmtId="0" fontId="24" fillId="0" borderId="3" xfId="0" applyFont="1" applyBorder="1" applyAlignment="1">
      <alignment horizontal="right"/>
    </xf>
    <xf numFmtId="0" fontId="24" fillId="0" borderId="4" xfId="0" applyFont="1" applyBorder="1" applyAlignment="1">
      <alignment horizontal="right"/>
    </xf>
    <xf numFmtId="0" fontId="24" fillId="12" borderId="5" xfId="0" applyFont="1" applyFill="1" applyBorder="1" applyAlignment="1">
      <alignment horizontal="right"/>
    </xf>
    <xf numFmtId="0" fontId="24" fillId="12" borderId="0" xfId="0" applyFont="1" applyFill="1" applyAlignment="1"/>
    <xf numFmtId="0" fontId="24" fillId="8" borderId="0" xfId="0" applyFont="1" applyFill="1" applyAlignment="1">
      <alignment horizontal="right"/>
    </xf>
    <xf numFmtId="0" fontId="24" fillId="7" borderId="6" xfId="0" applyFont="1" applyFill="1" applyBorder="1" applyAlignment="1">
      <alignment horizontal="right"/>
    </xf>
    <xf numFmtId="0" fontId="24" fillId="12" borderId="5" xfId="0" applyFont="1" applyFill="1" applyBorder="1" applyAlignment="1"/>
    <xf numFmtId="0" fontId="24" fillId="0" borderId="6" xfId="0" applyFont="1" applyBorder="1" applyAlignment="1">
      <alignment horizontal="right"/>
    </xf>
    <xf numFmtId="0" fontId="24" fillId="8" borderId="6" xfId="0" applyFont="1" applyFill="1" applyBorder="1" applyAlignment="1">
      <alignment horizontal="right"/>
    </xf>
    <xf numFmtId="0" fontId="24" fillId="7" borderId="0" xfId="0" applyFont="1" applyFill="1" applyAlignment="1">
      <alignment horizontal="right"/>
    </xf>
    <xf numFmtId="0" fontId="24" fillId="12" borderId="7" xfId="0" applyFont="1" applyFill="1" applyBorder="1" applyAlignment="1"/>
    <xf numFmtId="0" fontId="24" fillId="12" borderId="8" xfId="0" applyFont="1" applyFill="1" applyBorder="1" applyAlignment="1"/>
    <xf numFmtId="0" fontId="24" fillId="12" borderId="9" xfId="0" applyFont="1" applyFill="1" applyBorder="1" applyAlignment="1"/>
    <xf numFmtId="0" fontId="24" fillId="8" borderId="0" xfId="0" applyFont="1" applyFill="1" applyAlignment="1"/>
    <xf numFmtId="0" fontId="24" fillId="7" borderId="0" xfId="0" applyFont="1" applyFill="1" applyAlignment="1"/>
    <xf numFmtId="0" fontId="11" fillId="0" borderId="0" xfId="0" applyFont="1" applyAlignment="1">
      <alignment horizontal="center"/>
    </xf>
    <xf numFmtId="0" fontId="0" fillId="0" borderId="0" xfId="0" applyFont="1" applyAlignment="1"/>
    <xf numFmtId="0" fontId="26" fillId="8" borderId="0" xfId="0" applyFont="1" applyFill="1" applyAlignment="1">
      <alignment horizontal="center"/>
    </xf>
    <xf numFmtId="0" fontId="25" fillId="0" borderId="0" xfId="0" applyFont="1" applyAlignment="1">
      <alignment horizontal="left"/>
    </xf>
    <xf numFmtId="0" fontId="26" fillId="7" borderId="0" xfId="0" applyFont="1" applyFill="1" applyAlignment="1">
      <alignment horizontal="center"/>
    </xf>
    <xf numFmtId="0" fontId="26" fillId="6" borderId="0" xfId="0" applyFont="1" applyFill="1" applyAlignment="1">
      <alignment horizontal="center"/>
    </xf>
    <xf numFmtId="0" fontId="24" fillId="0" borderId="0" xfId="0" applyFont="1" applyAlignment="1"/>
    <xf numFmtId="0" fontId="26" fillId="9" borderId="0" xfId="0" applyFont="1" applyFill="1" applyAlignment="1">
      <alignment horizontal="center"/>
    </xf>
    <xf numFmtId="0" fontId="26" fillId="10" borderId="0" xfId="0" applyFont="1" applyFill="1" applyAlignment="1">
      <alignment horizontal="center"/>
    </xf>
    <xf numFmtId="0" fontId="26" fillId="0" borderId="0" xfId="0" applyFont="1" applyAlignment="1"/>
    <xf numFmtId="0" fontId="1" fillId="0" borderId="0" xfId="0" applyFont="1" applyAlignment="1">
      <alignment wrapText="1"/>
    </xf>
  </cellXfs>
  <cellStyles count="1">
    <cellStyle name="Normal" xfId="0" builtinId="0"/>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tableStyleElement type="wholeTable" dxfId="1"/>
      <tableStyleElement type="headerRow"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jp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jpg"/><Relationship Id="rId2" Type="http://schemas.openxmlformats.org/officeDocument/2006/relationships/image" Target="../media/image3.jpg"/><Relationship Id="rId1" Type="http://schemas.openxmlformats.org/officeDocument/2006/relationships/image" Target="../media/image2.png"/><Relationship Id="rId6" Type="http://schemas.openxmlformats.org/officeDocument/2006/relationships/image" Target="../media/image7.jpg"/><Relationship Id="rId11" Type="http://schemas.openxmlformats.org/officeDocument/2006/relationships/image" Target="../media/image12.jpg"/><Relationship Id="rId5" Type="http://schemas.openxmlformats.org/officeDocument/2006/relationships/image" Target="../media/image6.jp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jpg"/></Relationships>
</file>

<file path=xl/drawings/drawing1.xml><?xml version="1.0" encoding="utf-8"?>
<xdr:wsDr xmlns:xdr="http://schemas.openxmlformats.org/drawingml/2006/spreadsheetDrawing" xmlns:a="http://schemas.openxmlformats.org/drawingml/2006/main">
  <xdr:twoCellAnchor>
    <xdr:from>
      <xdr:col>1</xdr:col>
      <xdr:colOff>0</xdr:colOff>
      <xdr:row>0</xdr:row>
      <xdr:rowOff>0</xdr:rowOff>
    </xdr:from>
    <xdr:to>
      <xdr:col>6</xdr:col>
      <xdr:colOff>695325</xdr:colOff>
      <xdr:row>0</xdr:row>
      <xdr:rowOff>1543050</xdr:rowOff>
    </xdr:to>
    <xdr:pic>
      <xdr:nvPicPr>
        <xdr:cNvPr id="2" name="image12.png" title="Image"/>
        <xdr:cNvPicPr preferRelativeResize="0"/>
      </xdr:nvPicPr>
      <xdr:blipFill>
        <a:blip xmlns:r="http://schemas.openxmlformats.org/officeDocument/2006/relationships" r:embed="rId1" cstate="print"/>
        <a:stretch>
          <a:fillRect/>
        </a:stretch>
      </xdr:blipFill>
      <xdr:spPr>
        <a:xfrm>
          <a:off x="0" y="0"/>
          <a:ext cx="7000875" cy="1543050"/>
        </a:xfrm>
        <a:prstGeom prst="rect">
          <a:avLst/>
        </a:prstGeom>
        <a:noFill/>
      </xdr:spPr>
    </xdr:pic>
    <xdr:clientData fLocksWithSheet="0"/>
  </xdr:twoCellAnchor>
</xdr:wsDr>
</file>

<file path=xl/drawings/drawing2.xml><?xml version="1.0" encoding="utf-8"?>
<xdr:wsDr xmlns:xdr="http://schemas.openxmlformats.org/drawingml/2006/spreadsheetDrawing" xmlns:a="http://schemas.openxmlformats.org/drawingml/2006/main">
  <xdr:twoCellAnchor>
    <xdr:from>
      <xdr:col>0</xdr:col>
      <xdr:colOff>923925</xdr:colOff>
      <xdr:row>17</xdr:row>
      <xdr:rowOff>180975</xdr:rowOff>
    </xdr:from>
    <xdr:to>
      <xdr:col>5</xdr:col>
      <xdr:colOff>952500</xdr:colOff>
      <xdr:row>29</xdr:row>
      <xdr:rowOff>161925</xdr:rowOff>
    </xdr:to>
    <xdr:pic>
      <xdr:nvPicPr>
        <xdr:cNvPr id="2" name="image03.png" title="Image"/>
        <xdr:cNvPicPr preferRelativeResize="0"/>
      </xdr:nvPicPr>
      <xdr:blipFill>
        <a:blip xmlns:r="http://schemas.openxmlformats.org/officeDocument/2006/relationships" r:embed="rId1" cstate="print"/>
        <a:stretch>
          <a:fillRect/>
        </a:stretch>
      </xdr:blipFill>
      <xdr:spPr>
        <a:xfrm>
          <a:off x="0" y="0"/>
          <a:ext cx="4838700" cy="2381250"/>
        </a:xfrm>
        <a:prstGeom prst="rect">
          <a:avLst/>
        </a:prstGeom>
        <a:noFill/>
      </xdr:spPr>
    </xdr:pic>
    <xdr:clientData fLocksWithSheet="0"/>
  </xdr:twoCellAnchor>
  <xdr:twoCellAnchor>
    <xdr:from>
      <xdr:col>2</xdr:col>
      <xdr:colOff>923925</xdr:colOff>
      <xdr:row>0</xdr:row>
      <xdr:rowOff>180975</xdr:rowOff>
    </xdr:from>
    <xdr:to>
      <xdr:col>5</xdr:col>
      <xdr:colOff>0</xdr:colOff>
      <xdr:row>7</xdr:row>
      <xdr:rowOff>19050</xdr:rowOff>
    </xdr:to>
    <xdr:pic>
      <xdr:nvPicPr>
        <xdr:cNvPr id="3" name="image04.jpg" title="Image"/>
        <xdr:cNvPicPr preferRelativeResize="0"/>
      </xdr:nvPicPr>
      <xdr:blipFill>
        <a:blip xmlns:r="http://schemas.openxmlformats.org/officeDocument/2006/relationships" r:embed="rId2" cstate="print"/>
        <a:stretch>
          <a:fillRect/>
        </a:stretch>
      </xdr:blipFill>
      <xdr:spPr>
        <a:xfrm>
          <a:off x="0" y="0"/>
          <a:ext cx="1962150" cy="1238250"/>
        </a:xfrm>
        <a:prstGeom prst="rect">
          <a:avLst/>
        </a:prstGeom>
        <a:noFill/>
      </xdr:spPr>
    </xdr:pic>
    <xdr:clientData fLocksWithSheet="0"/>
  </xdr:twoCellAnchor>
  <xdr:twoCellAnchor>
    <xdr:from>
      <xdr:col>10</xdr:col>
      <xdr:colOff>3505200</xdr:colOff>
      <xdr:row>74</xdr:row>
      <xdr:rowOff>114300</xdr:rowOff>
    </xdr:from>
    <xdr:to>
      <xdr:col>13</xdr:col>
      <xdr:colOff>866775</xdr:colOff>
      <xdr:row>86</xdr:row>
      <xdr:rowOff>133350</xdr:rowOff>
    </xdr:to>
    <xdr:pic>
      <xdr:nvPicPr>
        <xdr:cNvPr id="6" name="image07.png" title="Image"/>
        <xdr:cNvPicPr preferRelativeResize="0"/>
      </xdr:nvPicPr>
      <xdr:blipFill>
        <a:blip xmlns:r="http://schemas.openxmlformats.org/officeDocument/2006/relationships" r:embed="rId3" cstate="print"/>
        <a:stretch>
          <a:fillRect/>
        </a:stretch>
      </xdr:blipFill>
      <xdr:spPr>
        <a:xfrm>
          <a:off x="0" y="0"/>
          <a:ext cx="4124325" cy="2419350"/>
        </a:xfrm>
        <a:prstGeom prst="rect">
          <a:avLst/>
        </a:prstGeom>
        <a:noFill/>
      </xdr:spPr>
    </xdr:pic>
    <xdr:clientData fLocksWithSheet="0"/>
  </xdr:twoCellAnchor>
  <xdr:twoCellAnchor>
    <xdr:from>
      <xdr:col>9</xdr:col>
      <xdr:colOff>2476500</xdr:colOff>
      <xdr:row>71</xdr:row>
      <xdr:rowOff>0</xdr:rowOff>
    </xdr:from>
    <xdr:to>
      <xdr:col>10</xdr:col>
      <xdr:colOff>3171825</xdr:colOff>
      <xdr:row>87</xdr:row>
      <xdr:rowOff>9525</xdr:rowOff>
    </xdr:to>
    <xdr:pic>
      <xdr:nvPicPr>
        <xdr:cNvPr id="7" name="image08.png" title="Image"/>
        <xdr:cNvPicPr preferRelativeResize="0"/>
      </xdr:nvPicPr>
      <xdr:blipFill>
        <a:blip xmlns:r="http://schemas.openxmlformats.org/officeDocument/2006/relationships" r:embed="rId4" cstate="print"/>
        <a:stretch>
          <a:fillRect/>
        </a:stretch>
      </xdr:blipFill>
      <xdr:spPr>
        <a:xfrm>
          <a:off x="0" y="0"/>
          <a:ext cx="3190875" cy="3209925"/>
        </a:xfrm>
        <a:prstGeom prst="rect">
          <a:avLst/>
        </a:prstGeom>
        <a:noFill/>
      </xdr:spPr>
    </xdr:pic>
    <xdr:clientData fLocksWithSheet="0"/>
  </xdr:twoCellAnchor>
  <xdr:twoCellAnchor>
    <xdr:from>
      <xdr:col>11</xdr:col>
      <xdr:colOff>85725</xdr:colOff>
      <xdr:row>45</xdr:row>
      <xdr:rowOff>95250</xdr:rowOff>
    </xdr:from>
    <xdr:to>
      <xdr:col>13</xdr:col>
      <xdr:colOff>895350</xdr:colOff>
      <xdr:row>56</xdr:row>
      <xdr:rowOff>114300</xdr:rowOff>
    </xdr:to>
    <xdr:pic>
      <xdr:nvPicPr>
        <xdr:cNvPr id="8" name="image09.jpg" title="Image"/>
        <xdr:cNvPicPr preferRelativeResize="0"/>
      </xdr:nvPicPr>
      <xdr:blipFill>
        <a:blip xmlns:r="http://schemas.openxmlformats.org/officeDocument/2006/relationships" r:embed="rId5" cstate="print"/>
        <a:stretch>
          <a:fillRect/>
        </a:stretch>
      </xdr:blipFill>
      <xdr:spPr>
        <a:xfrm>
          <a:off x="0" y="0"/>
          <a:ext cx="3952875" cy="2219325"/>
        </a:xfrm>
        <a:prstGeom prst="rect">
          <a:avLst/>
        </a:prstGeom>
        <a:noFill/>
      </xdr:spPr>
    </xdr:pic>
    <xdr:clientData fLocksWithSheet="0"/>
  </xdr:twoCellAnchor>
  <xdr:twoCellAnchor>
    <xdr:from>
      <xdr:col>14</xdr:col>
      <xdr:colOff>152400</xdr:colOff>
      <xdr:row>45</xdr:row>
      <xdr:rowOff>104775</xdr:rowOff>
    </xdr:from>
    <xdr:to>
      <xdr:col>18</xdr:col>
      <xdr:colOff>247650</xdr:colOff>
      <xdr:row>56</xdr:row>
      <xdr:rowOff>114300</xdr:rowOff>
    </xdr:to>
    <xdr:pic>
      <xdr:nvPicPr>
        <xdr:cNvPr id="9" name="image13.jpg" title="Image"/>
        <xdr:cNvPicPr preferRelativeResize="0"/>
      </xdr:nvPicPr>
      <xdr:blipFill>
        <a:blip xmlns:r="http://schemas.openxmlformats.org/officeDocument/2006/relationships" r:embed="rId6" cstate="print"/>
        <a:stretch>
          <a:fillRect/>
        </a:stretch>
      </xdr:blipFill>
      <xdr:spPr>
        <a:xfrm>
          <a:off x="0" y="0"/>
          <a:ext cx="3943350" cy="2209800"/>
        </a:xfrm>
        <a:prstGeom prst="rect">
          <a:avLst/>
        </a:prstGeom>
        <a:noFill/>
      </xdr:spPr>
    </xdr:pic>
    <xdr:clientData fLocksWithSheet="0"/>
  </xdr:twoCellAnchor>
  <xdr:twoCellAnchor>
    <xdr:from>
      <xdr:col>0</xdr:col>
      <xdr:colOff>152400</xdr:colOff>
      <xdr:row>99</xdr:row>
      <xdr:rowOff>152400</xdr:rowOff>
    </xdr:from>
    <xdr:to>
      <xdr:col>5</xdr:col>
      <xdr:colOff>400050</xdr:colOff>
      <xdr:row>115</xdr:row>
      <xdr:rowOff>114300</xdr:rowOff>
    </xdr:to>
    <xdr:pic>
      <xdr:nvPicPr>
        <xdr:cNvPr id="10" name="image16.png" title="Image"/>
        <xdr:cNvPicPr preferRelativeResize="0"/>
      </xdr:nvPicPr>
      <xdr:blipFill>
        <a:blip xmlns:r="http://schemas.openxmlformats.org/officeDocument/2006/relationships" r:embed="rId7" cstate="print"/>
        <a:stretch>
          <a:fillRect/>
        </a:stretch>
      </xdr:blipFill>
      <xdr:spPr>
        <a:xfrm>
          <a:off x="0" y="0"/>
          <a:ext cx="5057775" cy="3162300"/>
        </a:xfrm>
        <a:prstGeom prst="rect">
          <a:avLst/>
        </a:prstGeom>
        <a:noFill/>
      </xdr:spPr>
    </xdr:pic>
    <xdr:clientData fLocksWithSheet="0"/>
  </xdr:twoCellAnchor>
  <xdr:twoCellAnchor>
    <xdr:from>
      <xdr:col>5</xdr:col>
      <xdr:colOff>476250</xdr:colOff>
      <xdr:row>99</xdr:row>
      <xdr:rowOff>133350</xdr:rowOff>
    </xdr:from>
    <xdr:to>
      <xdr:col>9</xdr:col>
      <xdr:colOff>1666875</xdr:colOff>
      <xdr:row>115</xdr:row>
      <xdr:rowOff>85725</xdr:rowOff>
    </xdr:to>
    <xdr:pic>
      <xdr:nvPicPr>
        <xdr:cNvPr id="11" name="image17.png" title="Image"/>
        <xdr:cNvPicPr preferRelativeResize="0"/>
      </xdr:nvPicPr>
      <xdr:blipFill>
        <a:blip xmlns:r="http://schemas.openxmlformats.org/officeDocument/2006/relationships" r:embed="rId8" cstate="print"/>
        <a:stretch>
          <a:fillRect/>
        </a:stretch>
      </xdr:blipFill>
      <xdr:spPr>
        <a:xfrm>
          <a:off x="0" y="0"/>
          <a:ext cx="5038725" cy="3152775"/>
        </a:xfrm>
        <a:prstGeom prst="rect">
          <a:avLst/>
        </a:prstGeom>
        <a:noFill/>
      </xdr:spPr>
    </xdr:pic>
    <xdr:clientData fLocksWithSheet="0"/>
  </xdr:twoCellAnchor>
  <xdr:twoCellAnchor>
    <xdr:from>
      <xdr:col>0</xdr:col>
      <xdr:colOff>114300</xdr:colOff>
      <xdr:row>115</xdr:row>
      <xdr:rowOff>152400</xdr:rowOff>
    </xdr:from>
    <xdr:to>
      <xdr:col>5</xdr:col>
      <xdr:colOff>352425</xdr:colOff>
      <xdr:row>131</xdr:row>
      <xdr:rowOff>104775</xdr:rowOff>
    </xdr:to>
    <xdr:pic>
      <xdr:nvPicPr>
        <xdr:cNvPr id="12" name="image15.png" title="Image"/>
        <xdr:cNvPicPr preferRelativeResize="0"/>
      </xdr:nvPicPr>
      <xdr:blipFill>
        <a:blip xmlns:r="http://schemas.openxmlformats.org/officeDocument/2006/relationships" r:embed="rId9" cstate="print"/>
        <a:stretch>
          <a:fillRect/>
        </a:stretch>
      </xdr:blipFill>
      <xdr:spPr>
        <a:xfrm>
          <a:off x="0" y="0"/>
          <a:ext cx="5048250" cy="3152775"/>
        </a:xfrm>
        <a:prstGeom prst="rect">
          <a:avLst/>
        </a:prstGeom>
        <a:noFill/>
      </xdr:spPr>
    </xdr:pic>
    <xdr:clientData fLocksWithSheet="0"/>
  </xdr:twoCellAnchor>
  <xdr:twoCellAnchor>
    <xdr:from>
      <xdr:col>5</xdr:col>
      <xdr:colOff>438150</xdr:colOff>
      <xdr:row>115</xdr:row>
      <xdr:rowOff>123825</xdr:rowOff>
    </xdr:from>
    <xdr:to>
      <xdr:col>9</xdr:col>
      <xdr:colOff>1638300</xdr:colOff>
      <xdr:row>131</xdr:row>
      <xdr:rowOff>85725</xdr:rowOff>
    </xdr:to>
    <xdr:pic>
      <xdr:nvPicPr>
        <xdr:cNvPr id="13" name="image18.png" title="Image"/>
        <xdr:cNvPicPr preferRelativeResize="0"/>
      </xdr:nvPicPr>
      <xdr:blipFill>
        <a:blip xmlns:r="http://schemas.openxmlformats.org/officeDocument/2006/relationships" r:embed="rId10" cstate="print"/>
        <a:stretch>
          <a:fillRect/>
        </a:stretch>
      </xdr:blipFill>
      <xdr:spPr>
        <a:xfrm>
          <a:off x="0" y="0"/>
          <a:ext cx="5048250" cy="3162300"/>
        </a:xfrm>
        <a:prstGeom prst="rect">
          <a:avLst/>
        </a:prstGeom>
        <a:noFill/>
      </xdr:spPr>
    </xdr:pic>
    <xdr:clientData fLocksWithSheet="0"/>
  </xdr:twoCellAnchor>
  <xdr:twoCellAnchor>
    <xdr:from>
      <xdr:col>14</xdr:col>
      <xdr:colOff>200025</xdr:colOff>
      <xdr:row>28</xdr:row>
      <xdr:rowOff>190500</xdr:rowOff>
    </xdr:from>
    <xdr:to>
      <xdr:col>19</xdr:col>
      <xdr:colOff>752475</xdr:colOff>
      <xdr:row>44</xdr:row>
      <xdr:rowOff>9525</xdr:rowOff>
    </xdr:to>
    <xdr:pic>
      <xdr:nvPicPr>
        <xdr:cNvPr id="14" name="image26.jpg" title="Image"/>
        <xdr:cNvPicPr preferRelativeResize="0"/>
      </xdr:nvPicPr>
      <xdr:blipFill>
        <a:blip xmlns:r="http://schemas.openxmlformats.org/officeDocument/2006/relationships" r:embed="rId11" cstate="print"/>
        <a:stretch>
          <a:fillRect/>
        </a:stretch>
      </xdr:blipFill>
      <xdr:spPr>
        <a:xfrm>
          <a:off x="0" y="0"/>
          <a:ext cx="5362575" cy="3019425"/>
        </a:xfrm>
        <a:prstGeom prst="rect">
          <a:avLst/>
        </a:prstGeom>
        <a:noFill/>
      </xdr:spPr>
    </xdr:pic>
    <xdr:clientData fLocksWithSheet="0"/>
  </xdr:twoCellAnchor>
  <xdr:twoCellAnchor>
    <xdr:from>
      <xdr:col>18</xdr:col>
      <xdr:colOff>495300</xdr:colOff>
      <xdr:row>45</xdr:row>
      <xdr:rowOff>104775</xdr:rowOff>
    </xdr:from>
    <xdr:to>
      <xdr:col>22</xdr:col>
      <xdr:colOff>609600</xdr:colOff>
      <xdr:row>56</xdr:row>
      <xdr:rowOff>133350</xdr:rowOff>
    </xdr:to>
    <xdr:pic>
      <xdr:nvPicPr>
        <xdr:cNvPr id="15" name="image25.jpg" title="Image"/>
        <xdr:cNvPicPr preferRelativeResize="0"/>
      </xdr:nvPicPr>
      <xdr:blipFill>
        <a:blip xmlns:r="http://schemas.openxmlformats.org/officeDocument/2006/relationships" r:embed="rId12" cstate="print"/>
        <a:stretch>
          <a:fillRect/>
        </a:stretch>
      </xdr:blipFill>
      <xdr:spPr>
        <a:xfrm>
          <a:off x="0" y="0"/>
          <a:ext cx="3962400" cy="2228850"/>
        </a:xfrm>
        <a:prstGeom prst="rect">
          <a:avLst/>
        </a:prstGeom>
        <a:noFill/>
      </xdr:spPr>
    </xdr:pic>
    <xdr:clientData fLocksWithSheet="0"/>
  </xdr:twoCellAnchor>
  <xdr:twoCellAnchor>
    <xdr:from>
      <xdr:col>19</xdr:col>
      <xdr:colOff>942975</xdr:colOff>
      <xdr:row>28</xdr:row>
      <xdr:rowOff>190500</xdr:rowOff>
    </xdr:from>
    <xdr:to>
      <xdr:col>23</xdr:col>
      <xdr:colOff>304800</xdr:colOff>
      <xdr:row>44</xdr:row>
      <xdr:rowOff>66675</xdr:rowOff>
    </xdr:to>
    <xdr:pic>
      <xdr:nvPicPr>
        <xdr:cNvPr id="16" name="image27.jpg" title="Image"/>
        <xdr:cNvPicPr preferRelativeResize="0"/>
      </xdr:nvPicPr>
      <xdr:blipFill>
        <a:blip xmlns:r="http://schemas.openxmlformats.org/officeDocument/2006/relationships" r:embed="rId13" cstate="print"/>
        <a:stretch>
          <a:fillRect/>
        </a:stretch>
      </xdr:blipFill>
      <xdr:spPr>
        <a:xfrm>
          <a:off x="0" y="0"/>
          <a:ext cx="5476875" cy="3076575"/>
        </a:xfrm>
        <a:prstGeom prst="rect">
          <a:avLst/>
        </a:prstGeom>
        <a:noFill/>
      </xdr:spPr>
    </xdr:pic>
    <xdr:clientData fLocksWithSheet="0"/>
  </xdr:twoCellAnchor>
  <xdr:twoCellAnchor>
    <xdr:from>
      <xdr:col>14</xdr:col>
      <xdr:colOff>942975</xdr:colOff>
      <xdr:row>62</xdr:row>
      <xdr:rowOff>190500</xdr:rowOff>
    </xdr:from>
    <xdr:to>
      <xdr:col>23</xdr:col>
      <xdr:colOff>28575</xdr:colOff>
      <xdr:row>91</xdr:row>
      <xdr:rowOff>19050</xdr:rowOff>
    </xdr:to>
    <xdr:pic>
      <xdr:nvPicPr>
        <xdr:cNvPr id="17" name="image28.jpg" title="Image"/>
        <xdr:cNvPicPr preferRelativeResize="0"/>
      </xdr:nvPicPr>
      <xdr:blipFill>
        <a:blip xmlns:r="http://schemas.openxmlformats.org/officeDocument/2006/relationships" r:embed="rId14" cstate="print"/>
        <a:stretch>
          <a:fillRect/>
        </a:stretch>
      </xdr:blipFill>
      <xdr:spPr>
        <a:xfrm>
          <a:off x="0" y="0"/>
          <a:ext cx="10010775" cy="5629275"/>
        </a:xfrm>
        <a:prstGeom prst="rect">
          <a:avLst/>
        </a:prstGeom>
        <a:noFill/>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hyperlink" Target="http://www.amazon.com/GP2Y0A21YK0F-Sharp-Distance-10-80cm-Compatible/dp/B00IMOSEJA" TargetMode="External"/><Relationship Id="rId7" Type="http://schemas.openxmlformats.org/officeDocument/2006/relationships/drawing" Target="../drawings/drawing2.xml"/><Relationship Id="rId2" Type="http://schemas.openxmlformats.org/officeDocument/2006/relationships/hyperlink" Target="http://www.readymaderc.com/store/index.php?main_page=product_info&amp;products_id=1256" TargetMode="External"/><Relationship Id="rId1" Type="http://schemas.openxmlformats.org/officeDocument/2006/relationships/hyperlink" Target="http://bildr.org/2012/01/adjd-s311_arduino/" TargetMode="External"/><Relationship Id="rId6" Type="http://schemas.openxmlformats.org/officeDocument/2006/relationships/hyperlink" Target="https://codebender.cc/sketch:330692" TargetMode="External"/><Relationship Id="rId5" Type="http://schemas.openxmlformats.org/officeDocument/2006/relationships/hyperlink" Target="https://codebender.cc/sketch:330274" TargetMode="External"/><Relationship Id="rId4" Type="http://schemas.openxmlformats.org/officeDocument/2006/relationships/hyperlink" Target="https://www.adafruit.com/product/27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1"/>
  <sheetViews>
    <sheetView workbookViewId="0"/>
  </sheetViews>
  <sheetFormatPr defaultColWidth="14.42578125" defaultRowHeight="15.75" customHeight="1"/>
  <cols>
    <col min="1" max="1" width="5.28515625" customWidth="1"/>
    <col min="2" max="2" width="24" customWidth="1"/>
    <col min="3" max="3" width="27.28515625" customWidth="1"/>
    <col min="9" max="9" width="4.7109375" customWidth="1"/>
  </cols>
  <sheetData>
    <row r="1" spans="1:9" ht="133.5" customHeight="1">
      <c r="A1" s="1" t="s">
        <v>0</v>
      </c>
      <c r="H1" s="1" t="s">
        <v>1</v>
      </c>
    </row>
    <row r="2" spans="1:9" ht="23.25">
      <c r="A2" s="2"/>
      <c r="B2" s="2" t="s">
        <v>2</v>
      </c>
    </row>
    <row r="3" spans="1:9" ht="12.75">
      <c r="A3" s="3"/>
      <c r="B3" s="3"/>
      <c r="C3" s="3"/>
      <c r="D3" s="3"/>
      <c r="E3" s="3"/>
      <c r="F3" s="3"/>
      <c r="G3" s="3"/>
      <c r="H3" s="3"/>
      <c r="I3" s="3"/>
    </row>
    <row r="4" spans="1:9" ht="15">
      <c r="A4" s="4"/>
      <c r="B4" s="5" t="s">
        <v>3</v>
      </c>
      <c r="I4" s="3"/>
    </row>
    <row r="5" spans="1:9" ht="15">
      <c r="A5" s="4"/>
      <c r="B5" s="5" t="s">
        <v>4</v>
      </c>
      <c r="I5" s="3"/>
    </row>
    <row r="6" spans="1:9" ht="15">
      <c r="A6" s="6"/>
      <c r="B6" s="5" t="s">
        <v>5</v>
      </c>
      <c r="I6" s="3"/>
    </row>
    <row r="7" spans="1:9" ht="15">
      <c r="A7" s="7"/>
      <c r="B7" s="5" t="s">
        <v>6</v>
      </c>
      <c r="I7" s="3"/>
    </row>
    <row r="8" spans="1:9" ht="15">
      <c r="A8" s="7"/>
      <c r="B8" s="8" t="s">
        <v>7</v>
      </c>
      <c r="I8" s="3"/>
    </row>
    <row r="9" spans="1:9" ht="18">
      <c r="A9" s="9"/>
      <c r="I9" s="3"/>
    </row>
    <row r="10" spans="1:9" ht="18">
      <c r="A10" s="9"/>
      <c r="B10" s="10" t="s">
        <v>8</v>
      </c>
      <c r="I10" s="3"/>
    </row>
    <row r="11" spans="1:9" ht="15">
      <c r="A11" s="4"/>
      <c r="B11" s="11" t="s">
        <v>9</v>
      </c>
      <c r="I11" s="3"/>
    </row>
    <row r="12" spans="1:9" ht="15">
      <c r="A12" s="4"/>
      <c r="B12" s="11" t="s">
        <v>10</v>
      </c>
      <c r="I12" s="3"/>
    </row>
    <row r="13" spans="1:9" ht="15">
      <c r="A13" s="6"/>
      <c r="B13" s="11" t="s">
        <v>11</v>
      </c>
      <c r="I13" s="3"/>
    </row>
    <row r="14" spans="1:9" ht="15">
      <c r="A14" s="4"/>
      <c r="B14" s="11" t="s">
        <v>12</v>
      </c>
      <c r="I14" s="3"/>
    </row>
    <row r="15" spans="1:9" ht="15">
      <c r="A15" s="4"/>
      <c r="B15" s="11" t="s">
        <v>13</v>
      </c>
      <c r="I15" s="3"/>
    </row>
    <row r="16" spans="1:9" ht="15">
      <c r="A16" s="4"/>
      <c r="B16" s="11" t="s">
        <v>14</v>
      </c>
      <c r="I16" s="3"/>
    </row>
    <row r="17" spans="1:9" ht="15">
      <c r="A17" s="6"/>
      <c r="B17" s="11" t="s">
        <v>15</v>
      </c>
      <c r="I17" s="3"/>
    </row>
    <row r="18" spans="1:9" ht="15">
      <c r="A18" s="4"/>
      <c r="B18" s="11" t="s">
        <v>16</v>
      </c>
      <c r="I18" s="3"/>
    </row>
    <row r="19" spans="1:9" ht="12.75">
      <c r="A19" s="4"/>
      <c r="I19" s="3"/>
    </row>
    <row r="20" spans="1:9" ht="15">
      <c r="A20" s="4"/>
      <c r="B20" s="5" t="s">
        <v>17</v>
      </c>
      <c r="I20" s="3"/>
    </row>
    <row r="21" spans="1:9" ht="12.75">
      <c r="A21" s="4"/>
      <c r="B21" s="4"/>
      <c r="C21" s="4"/>
      <c r="D21" s="4"/>
      <c r="E21" s="4"/>
      <c r="F21" s="4"/>
      <c r="G21" s="4"/>
      <c r="H21" s="4"/>
      <c r="I21" s="3"/>
    </row>
    <row r="22" spans="1:9" ht="18">
      <c r="B22" s="12" t="s">
        <v>18</v>
      </c>
    </row>
    <row r="23" spans="1:9" ht="15">
      <c r="B23" s="13" t="s">
        <v>19</v>
      </c>
      <c r="C23" s="13" t="s">
        <v>20</v>
      </c>
      <c r="D23" s="14" t="s">
        <v>21</v>
      </c>
      <c r="E23" s="15" t="s">
        <v>22</v>
      </c>
    </row>
    <row r="24" spans="1:9" ht="42.75">
      <c r="B24" s="16" t="s">
        <v>23</v>
      </c>
      <c r="C24" s="17" t="s">
        <v>24</v>
      </c>
      <c r="D24" s="18" t="s">
        <v>25</v>
      </c>
      <c r="E24" s="19"/>
    </row>
    <row r="25" spans="1:9" ht="42.75">
      <c r="B25" s="17" t="s">
        <v>26</v>
      </c>
      <c r="C25" s="17" t="s">
        <v>27</v>
      </c>
      <c r="D25" s="18" t="s">
        <v>28</v>
      </c>
      <c r="E25" s="19"/>
    </row>
    <row r="26" spans="1:9" ht="71.25">
      <c r="B26" s="16" t="s">
        <v>29</v>
      </c>
      <c r="C26" s="17" t="s">
        <v>30</v>
      </c>
      <c r="D26" s="18" t="s">
        <v>28</v>
      </c>
      <c r="E26" s="19"/>
    </row>
    <row r="27" spans="1:9" ht="42.75">
      <c r="B27" s="16" t="s">
        <v>31</v>
      </c>
      <c r="C27" s="17" t="s">
        <v>32</v>
      </c>
      <c r="D27" s="18" t="s">
        <v>28</v>
      </c>
      <c r="E27" s="19"/>
    </row>
    <row r="28" spans="1:9" ht="71.25">
      <c r="B28" s="16" t="s">
        <v>33</v>
      </c>
      <c r="C28" s="17" t="s">
        <v>34</v>
      </c>
      <c r="D28" s="18" t="s">
        <v>25</v>
      </c>
      <c r="E28" s="19"/>
    </row>
    <row r="29" spans="1:9" ht="57">
      <c r="B29" s="16" t="s">
        <v>35</v>
      </c>
      <c r="C29" s="17" t="s">
        <v>36</v>
      </c>
      <c r="D29" s="18" t="s">
        <v>28</v>
      </c>
      <c r="E29" s="19"/>
    </row>
    <row r="30" spans="1:9" ht="28.5">
      <c r="B30" s="16" t="s">
        <v>37</v>
      </c>
      <c r="C30" s="17" t="s">
        <v>38</v>
      </c>
      <c r="D30" s="18" t="s">
        <v>28</v>
      </c>
      <c r="E30" s="19"/>
    </row>
    <row r="31" spans="1:9" ht="15">
      <c r="B31" s="20"/>
      <c r="C31" s="18" t="s">
        <v>39</v>
      </c>
      <c r="D31" s="21" t="s">
        <v>40</v>
      </c>
      <c r="E31" s="19"/>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E12"/>
  <sheetViews>
    <sheetView workbookViewId="0"/>
  </sheetViews>
  <sheetFormatPr defaultColWidth="14.42578125" defaultRowHeight="15.75" customHeight="1"/>
  <cols>
    <col min="1" max="1" width="5.42578125" customWidth="1"/>
    <col min="2" max="2" width="17.7109375" customWidth="1"/>
    <col min="3" max="3" width="27.5703125" customWidth="1"/>
  </cols>
  <sheetData>
    <row r="1" spans="2:5" ht="18">
      <c r="B1" s="12" t="s">
        <v>41</v>
      </c>
    </row>
    <row r="2" spans="2:5" ht="18">
      <c r="B2" s="12"/>
    </row>
    <row r="3" spans="2:5" ht="18">
      <c r="B3" s="12" t="s">
        <v>18</v>
      </c>
      <c r="D3" s="22" t="s">
        <v>42</v>
      </c>
    </row>
    <row r="4" spans="2:5" ht="15">
      <c r="B4" s="13" t="s">
        <v>19</v>
      </c>
      <c r="C4" s="13" t="s">
        <v>20</v>
      </c>
      <c r="D4" s="14" t="s">
        <v>21</v>
      </c>
      <c r="E4" s="15" t="s">
        <v>22</v>
      </c>
    </row>
    <row r="5" spans="2:5" ht="36.75" customHeight="1">
      <c r="B5" s="16" t="s">
        <v>23</v>
      </c>
      <c r="C5" s="17" t="s">
        <v>24</v>
      </c>
      <c r="D5" s="18" t="s">
        <v>25</v>
      </c>
      <c r="E5" s="23"/>
    </row>
    <row r="6" spans="2:5" ht="42.75">
      <c r="B6" s="17" t="s">
        <v>26</v>
      </c>
      <c r="C6" s="17" t="s">
        <v>27</v>
      </c>
      <c r="D6" s="18" t="s">
        <v>28</v>
      </c>
      <c r="E6" s="23"/>
    </row>
    <row r="7" spans="2:5" ht="71.25">
      <c r="B7" s="16" t="s">
        <v>29</v>
      </c>
      <c r="C7" s="17" t="s">
        <v>30</v>
      </c>
      <c r="D7" s="18" t="s">
        <v>28</v>
      </c>
      <c r="E7" s="23"/>
    </row>
    <row r="8" spans="2:5" ht="42.75">
      <c r="B8" s="16" t="s">
        <v>31</v>
      </c>
      <c r="C8" s="17" t="s">
        <v>32</v>
      </c>
      <c r="D8" s="18" t="s">
        <v>28</v>
      </c>
      <c r="E8" s="23"/>
    </row>
    <row r="9" spans="2:5" ht="71.25">
      <c r="B9" s="16" t="s">
        <v>33</v>
      </c>
      <c r="C9" s="17" t="s">
        <v>34</v>
      </c>
      <c r="D9" s="18" t="s">
        <v>25</v>
      </c>
      <c r="E9" s="23"/>
    </row>
    <row r="10" spans="2:5" ht="57">
      <c r="B10" s="16" t="s">
        <v>35</v>
      </c>
      <c r="C10" s="17" t="s">
        <v>36</v>
      </c>
      <c r="D10" s="18" t="s">
        <v>28</v>
      </c>
      <c r="E10" s="23"/>
    </row>
    <row r="11" spans="2:5" ht="28.5">
      <c r="B11" s="16" t="s">
        <v>37</v>
      </c>
      <c r="C11" s="17" t="s">
        <v>38</v>
      </c>
      <c r="D11" s="18" t="s">
        <v>28</v>
      </c>
      <c r="E11" s="19"/>
    </row>
    <row r="12" spans="2:5" ht="15">
      <c r="B12" s="20"/>
      <c r="C12" s="18" t="s">
        <v>39</v>
      </c>
      <c r="D12" s="21" t="s">
        <v>40</v>
      </c>
      <c r="E12" s="19">
        <f>SUM(E5:E11)</f>
        <v>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101"/>
  <sheetViews>
    <sheetView tabSelected="1" workbookViewId="0">
      <selection activeCell="B4" sqref="B4"/>
    </sheetView>
  </sheetViews>
  <sheetFormatPr defaultColWidth="14.42578125" defaultRowHeight="15.75" customHeight="1"/>
  <cols>
    <col min="1" max="1" width="28.7109375" customWidth="1"/>
    <col min="2" max="2" width="24.42578125" customWidth="1"/>
    <col min="7" max="7" width="31.140625" customWidth="1"/>
    <col min="10" max="10" width="37.42578125" customWidth="1"/>
    <col min="11" max="11" width="54.28515625" customWidth="1"/>
    <col min="12" max="12" width="32.7109375" customWidth="1"/>
    <col min="23" max="23" width="48.42578125" customWidth="1"/>
  </cols>
  <sheetData>
    <row r="1" spans="1:17" ht="15.75" customHeight="1">
      <c r="A1" s="24" t="s">
        <v>288</v>
      </c>
      <c r="B1" s="1" t="s">
        <v>289</v>
      </c>
    </row>
    <row r="2" spans="1:17" ht="15.75" customHeight="1">
      <c r="B2" t="s">
        <v>290</v>
      </c>
    </row>
    <row r="3" spans="1:17" ht="15.75" customHeight="1">
      <c r="A3" s="1" t="s">
        <v>45</v>
      </c>
      <c r="B3" s="1"/>
      <c r="C3" s="1"/>
    </row>
    <row r="4" spans="1:17" ht="15.75" customHeight="1">
      <c r="A4" s="1" t="s">
        <v>46</v>
      </c>
      <c r="B4" s="1"/>
      <c r="C4" s="1"/>
      <c r="I4" s="1"/>
    </row>
    <row r="5" spans="1:17" ht="15.75" customHeight="1">
      <c r="A5" s="1" t="s">
        <v>47</v>
      </c>
      <c r="B5" s="1"/>
      <c r="C5" s="1"/>
      <c r="G5" s="1"/>
    </row>
    <row r="6" spans="1:17" ht="15.75" customHeight="1">
      <c r="G6" s="1"/>
      <c r="J6" s="1"/>
      <c r="K6" s="1"/>
      <c r="N6" s="1"/>
    </row>
    <row r="7" spans="1:17" ht="15.75" customHeight="1">
      <c r="A7" s="24"/>
      <c r="J7" s="25"/>
      <c r="K7" s="1"/>
      <c r="L7" s="25"/>
      <c r="M7" s="25"/>
      <c r="N7" s="1"/>
    </row>
    <row r="8" spans="1:17" ht="15.75" customHeight="1">
      <c r="A8" s="24"/>
      <c r="J8" s="25"/>
      <c r="K8" s="25"/>
      <c r="L8" s="25"/>
      <c r="M8" s="25"/>
    </row>
    <row r="9" spans="1:17" ht="15.75" customHeight="1">
      <c r="A9" s="24" t="s">
        <v>48</v>
      </c>
      <c r="J9" s="93" t="s">
        <v>49</v>
      </c>
      <c r="K9" s="94"/>
      <c r="L9" s="94"/>
      <c r="M9" s="94"/>
      <c r="N9" s="94"/>
      <c r="O9" s="94"/>
      <c r="Q9" s="26" t="s">
        <v>50</v>
      </c>
    </row>
    <row r="10" spans="1:17" ht="15.75" customHeight="1">
      <c r="A10" s="27" t="s">
        <v>51</v>
      </c>
      <c r="J10" s="25" t="s">
        <v>52</v>
      </c>
      <c r="K10" s="25" t="s">
        <v>53</v>
      </c>
      <c r="L10" s="25" t="s">
        <v>54</v>
      </c>
      <c r="M10" s="25" t="s">
        <v>55</v>
      </c>
      <c r="N10" s="25" t="s">
        <v>56</v>
      </c>
      <c r="O10" s="25" t="s">
        <v>57</v>
      </c>
      <c r="Q10" s="1" t="s">
        <v>58</v>
      </c>
    </row>
    <row r="11" spans="1:17" ht="15.75" customHeight="1">
      <c r="A11" s="28" t="s">
        <v>59</v>
      </c>
      <c r="J11" s="24" t="s">
        <v>60</v>
      </c>
      <c r="K11" s="1" t="s">
        <v>61</v>
      </c>
      <c r="L11" s="1" t="s">
        <v>62</v>
      </c>
      <c r="M11" s="29">
        <v>7.95</v>
      </c>
      <c r="N11" s="1">
        <v>1</v>
      </c>
      <c r="O11" s="30">
        <f t="shared" ref="O11:O18" si="0">M11*N11</f>
        <v>7.95</v>
      </c>
      <c r="Q11" s="1" t="s">
        <v>63</v>
      </c>
    </row>
    <row r="12" spans="1:17" ht="15.75" customHeight="1">
      <c r="A12" s="28" t="s">
        <v>64</v>
      </c>
      <c r="J12" s="31" t="s">
        <v>65</v>
      </c>
      <c r="K12" s="1" t="s">
        <v>66</v>
      </c>
      <c r="L12" s="1" t="s">
        <v>67</v>
      </c>
      <c r="M12" s="29">
        <v>14.99</v>
      </c>
      <c r="N12" s="1">
        <v>1</v>
      </c>
      <c r="O12" s="30">
        <f t="shared" si="0"/>
        <v>14.99</v>
      </c>
      <c r="P12" s="1"/>
      <c r="Q12" s="32" t="s">
        <v>68</v>
      </c>
    </row>
    <row r="13" spans="1:17" ht="15.75" customHeight="1">
      <c r="J13" s="1" t="s">
        <v>69</v>
      </c>
      <c r="K13" s="1" t="s">
        <v>70</v>
      </c>
      <c r="L13" s="32" t="s">
        <v>71</v>
      </c>
      <c r="M13" s="29">
        <v>19.989999999999998</v>
      </c>
      <c r="N13" s="1">
        <v>1</v>
      </c>
      <c r="O13" s="30">
        <f t="shared" si="0"/>
        <v>19.989999999999998</v>
      </c>
      <c r="P13" s="1"/>
    </row>
    <row r="14" spans="1:17" ht="15.75" customHeight="1">
      <c r="A14" s="1" t="s">
        <v>72</v>
      </c>
      <c r="J14" s="24" t="s">
        <v>73</v>
      </c>
      <c r="K14" s="1" t="s">
        <v>74</v>
      </c>
      <c r="M14" s="29"/>
      <c r="N14" s="1">
        <v>6</v>
      </c>
      <c r="O14" s="30">
        <f t="shared" si="0"/>
        <v>0</v>
      </c>
    </row>
    <row r="15" spans="1:17" ht="15.75" customHeight="1">
      <c r="A15" s="1" t="s">
        <v>75</v>
      </c>
      <c r="J15" s="24" t="s">
        <v>76</v>
      </c>
      <c r="K15" s="1" t="s">
        <v>77</v>
      </c>
      <c r="L15" s="1" t="s">
        <v>78</v>
      </c>
      <c r="M15" s="33">
        <v>4</v>
      </c>
      <c r="N15" s="1">
        <v>1</v>
      </c>
      <c r="O15" s="34">
        <f t="shared" si="0"/>
        <v>4</v>
      </c>
    </row>
    <row r="16" spans="1:17" ht="15.75" customHeight="1">
      <c r="A16" s="1" t="s">
        <v>79</v>
      </c>
      <c r="J16" s="1" t="s">
        <v>80</v>
      </c>
      <c r="K16" s="1"/>
      <c r="L16" s="1" t="s">
        <v>81</v>
      </c>
      <c r="M16" s="33">
        <v>0</v>
      </c>
      <c r="N16" s="1">
        <v>0</v>
      </c>
      <c r="O16" s="34">
        <f t="shared" si="0"/>
        <v>0</v>
      </c>
    </row>
    <row r="17" spans="1:21" ht="15.75" customHeight="1">
      <c r="A17" s="1" t="s">
        <v>82</v>
      </c>
      <c r="J17" s="1" t="s">
        <v>83</v>
      </c>
      <c r="K17" s="1" t="s">
        <v>84</v>
      </c>
      <c r="L17" s="35" t="s">
        <v>85</v>
      </c>
      <c r="M17" s="29">
        <v>10.35</v>
      </c>
      <c r="N17" s="1">
        <v>1</v>
      </c>
      <c r="O17" s="30">
        <f t="shared" si="0"/>
        <v>10.35</v>
      </c>
      <c r="Q17" s="36"/>
      <c r="R17" s="36"/>
    </row>
    <row r="18" spans="1:21" ht="15.75" customHeight="1">
      <c r="J18" s="1" t="s">
        <v>86</v>
      </c>
      <c r="K18" s="1" t="s">
        <v>87</v>
      </c>
      <c r="L18" s="35" t="s">
        <v>88</v>
      </c>
      <c r="M18" s="29">
        <v>7.95</v>
      </c>
      <c r="N18" s="1">
        <v>1</v>
      </c>
      <c r="O18" s="30">
        <f t="shared" si="0"/>
        <v>7.95</v>
      </c>
    </row>
    <row r="19" spans="1:21" ht="15.75" customHeight="1">
      <c r="J19" s="1" t="s">
        <v>89</v>
      </c>
      <c r="K19" s="1" t="s">
        <v>90</v>
      </c>
      <c r="L19" s="1" t="s">
        <v>91</v>
      </c>
      <c r="M19" s="1"/>
      <c r="N19" s="1" t="s">
        <v>43</v>
      </c>
    </row>
    <row r="20" spans="1:21" ht="15.75" customHeight="1">
      <c r="A20" s="37"/>
      <c r="B20" s="37"/>
      <c r="J20" s="38"/>
      <c r="M20" s="1"/>
    </row>
    <row r="21" spans="1:21" ht="15.75" customHeight="1">
      <c r="A21" s="37"/>
      <c r="B21" s="37"/>
      <c r="J21" s="38" t="s">
        <v>44</v>
      </c>
      <c r="M21" s="1"/>
      <c r="N21" s="25" t="s">
        <v>92</v>
      </c>
      <c r="O21" s="1" t="s">
        <v>93</v>
      </c>
    </row>
    <row r="22" spans="1:21" ht="15.75" customHeight="1">
      <c r="A22" s="37"/>
      <c r="B22" s="37"/>
      <c r="J22" s="39" t="s">
        <v>94</v>
      </c>
      <c r="K22" s="1"/>
      <c r="M22" s="1"/>
      <c r="O22" s="1" t="s">
        <v>95</v>
      </c>
    </row>
    <row r="23" spans="1:21" ht="15.75" customHeight="1">
      <c r="A23" s="37"/>
      <c r="B23" s="37"/>
      <c r="J23" s="40" t="str">
        <f>HYPERLINK("https://codebender.cc/sketch:330274","https://codebender.cc/sketch:330274")</f>
        <v>https://codebender.cc/sketch:330274</v>
      </c>
    </row>
    <row r="24" spans="1:21" ht="12.75">
      <c r="J24" s="39"/>
      <c r="N24" s="25"/>
    </row>
    <row r="25" spans="1:21" ht="12.75">
      <c r="J25" s="39" t="s">
        <v>96</v>
      </c>
      <c r="N25" s="25"/>
      <c r="O25" s="1"/>
    </row>
    <row r="26" spans="1:21" ht="12.75">
      <c r="J26" s="40" t="str">
        <f>HYPERLINK("https://codebender.cc/sketch:330692","https://codebender.cc/sketch:330692")</f>
        <v>https://codebender.cc/sketch:330692</v>
      </c>
      <c r="O26" s="1"/>
    </row>
    <row r="27" spans="1:21" ht="12.75">
      <c r="J27" s="39"/>
    </row>
    <row r="28" spans="1:21" ht="12.75">
      <c r="J28" s="41"/>
      <c r="L28" s="1"/>
      <c r="M28" s="1"/>
      <c r="O28" s="1" t="s">
        <v>97</v>
      </c>
      <c r="U28" s="1" t="s">
        <v>98</v>
      </c>
    </row>
    <row r="29" spans="1:21" ht="12.75">
      <c r="J29" s="41"/>
    </row>
    <row r="30" spans="1:21" ht="12.75">
      <c r="J30" s="41"/>
      <c r="U30" s="1"/>
    </row>
    <row r="31" spans="1:21" ht="12.75">
      <c r="J31" s="41"/>
    </row>
    <row r="34" spans="1:19" ht="12.75">
      <c r="A34" s="1" t="s">
        <v>99</v>
      </c>
    </row>
    <row r="35" spans="1:19" ht="12.75">
      <c r="A35" s="1" t="s">
        <v>100</v>
      </c>
    </row>
    <row r="36" spans="1:19" ht="12.75">
      <c r="A36" s="1" t="s">
        <v>101</v>
      </c>
      <c r="Q36" s="1"/>
    </row>
    <row r="37" spans="1:19" ht="12.75">
      <c r="A37" s="1" t="s">
        <v>102</v>
      </c>
      <c r="Q37" s="1"/>
    </row>
    <row r="38" spans="1:19" ht="12.75">
      <c r="A38" s="1" t="s">
        <v>103</v>
      </c>
      <c r="Q38" s="1"/>
    </row>
    <row r="39" spans="1:19" ht="12.75">
      <c r="A39" s="1" t="s">
        <v>104</v>
      </c>
      <c r="Q39" s="1"/>
    </row>
    <row r="40" spans="1:19" ht="12.75">
      <c r="A40" s="1" t="s">
        <v>105</v>
      </c>
      <c r="J40" s="36" t="s">
        <v>106</v>
      </c>
      <c r="Q40" s="1"/>
    </row>
    <row r="41" spans="1:19" ht="12.75">
      <c r="A41" s="1" t="s">
        <v>107</v>
      </c>
      <c r="J41" s="42" t="s">
        <v>108</v>
      </c>
      <c r="Q41" s="1"/>
      <c r="S41" s="36"/>
    </row>
    <row r="42" spans="1:19" ht="12.75">
      <c r="J42" s="1" t="s">
        <v>109</v>
      </c>
      <c r="Q42" s="1"/>
    </row>
    <row r="43" spans="1:19" ht="12.75">
      <c r="A43" s="24" t="s">
        <v>110</v>
      </c>
      <c r="J43" s="1" t="s">
        <v>111</v>
      </c>
      <c r="Q43" s="1"/>
    </row>
    <row r="44" spans="1:19" ht="12.75">
      <c r="A44" s="1" t="s">
        <v>112</v>
      </c>
      <c r="J44" s="1" t="s">
        <v>113</v>
      </c>
    </row>
    <row r="45" spans="1:19" ht="12.75">
      <c r="A45" s="1" t="s">
        <v>114</v>
      </c>
      <c r="J45" s="1" t="s">
        <v>115</v>
      </c>
    </row>
    <row r="46" spans="1:19" ht="12.75">
      <c r="A46" s="1" t="s">
        <v>116</v>
      </c>
      <c r="J46" s="1" t="s">
        <v>117</v>
      </c>
    </row>
    <row r="47" spans="1:19" ht="12.75">
      <c r="A47" s="1" t="s">
        <v>118</v>
      </c>
      <c r="J47" s="1" t="s">
        <v>119</v>
      </c>
    </row>
    <row r="48" spans="1:19" ht="12.75">
      <c r="A48" s="1" t="s">
        <v>120</v>
      </c>
    </row>
    <row r="49" spans="1:19" ht="12.75">
      <c r="A49" s="1" t="s">
        <v>121</v>
      </c>
    </row>
    <row r="50" spans="1:19" ht="12.75">
      <c r="A50" s="1" t="s">
        <v>122</v>
      </c>
    </row>
    <row r="51" spans="1:19" ht="12.75">
      <c r="A51" s="1" t="s">
        <v>123</v>
      </c>
    </row>
    <row r="52" spans="1:19" ht="12.75">
      <c r="A52" s="1" t="s">
        <v>124</v>
      </c>
      <c r="J52" s="36"/>
      <c r="K52" s="24"/>
    </row>
    <row r="53" spans="1:19" ht="12.75">
      <c r="A53" s="1" t="s">
        <v>125</v>
      </c>
      <c r="K53" s="1"/>
    </row>
    <row r="54" spans="1:19" ht="12.75">
      <c r="A54" s="1" t="s">
        <v>126</v>
      </c>
      <c r="K54" s="1"/>
    </row>
    <row r="55" spans="1:19" ht="12.75">
      <c r="A55" s="1" t="s">
        <v>127</v>
      </c>
      <c r="K55" s="1"/>
    </row>
    <row r="56" spans="1:19" ht="12.75">
      <c r="K56" s="1"/>
    </row>
    <row r="57" spans="1:19" ht="12.75">
      <c r="A57" s="24" t="s">
        <v>128</v>
      </c>
      <c r="K57" s="1"/>
    </row>
    <row r="58" spans="1:19" ht="12.75">
      <c r="A58" s="1" t="s">
        <v>129</v>
      </c>
      <c r="K58" s="1"/>
    </row>
    <row r="59" spans="1:19" ht="12.75">
      <c r="A59" s="1" t="s">
        <v>130</v>
      </c>
      <c r="L59" s="1" t="s">
        <v>131</v>
      </c>
      <c r="O59" s="1" t="s">
        <v>132</v>
      </c>
      <c r="S59" s="1" t="s">
        <v>133</v>
      </c>
    </row>
    <row r="60" spans="1:19" ht="12.75">
      <c r="A60" s="1" t="s">
        <v>134</v>
      </c>
      <c r="K60" s="24" t="s">
        <v>135</v>
      </c>
    </row>
    <row r="61" spans="1:19" ht="12.75">
      <c r="A61" s="1" t="s">
        <v>136</v>
      </c>
      <c r="K61" s="1" t="s">
        <v>137</v>
      </c>
    </row>
    <row r="62" spans="1:19" ht="12.75">
      <c r="A62" s="1" t="s">
        <v>138</v>
      </c>
      <c r="K62" s="1" t="s">
        <v>139</v>
      </c>
    </row>
    <row r="63" spans="1:19" ht="12.75">
      <c r="A63" s="1" t="s">
        <v>140</v>
      </c>
      <c r="P63" s="1" t="s">
        <v>141</v>
      </c>
    </row>
    <row r="64" spans="1:19" ht="12.75">
      <c r="A64" s="1"/>
      <c r="P64" s="1"/>
    </row>
    <row r="65" spans="1:11" ht="12.75">
      <c r="A65" s="1" t="s">
        <v>142</v>
      </c>
      <c r="K65" s="1" t="s">
        <v>143</v>
      </c>
    </row>
    <row r="66" spans="1:11" ht="12.75">
      <c r="A66" s="1" t="s">
        <v>144</v>
      </c>
      <c r="K66" s="28" t="s">
        <v>145</v>
      </c>
    </row>
    <row r="67" spans="1:11" ht="12.75">
      <c r="A67" s="1" t="s">
        <v>146</v>
      </c>
      <c r="K67" s="28" t="s">
        <v>147</v>
      </c>
    </row>
    <row r="68" spans="1:11" ht="12.75">
      <c r="A68" s="1" t="s">
        <v>148</v>
      </c>
      <c r="K68" s="1"/>
    </row>
    <row r="69" spans="1:11" ht="12.75">
      <c r="A69" s="1" t="s">
        <v>149</v>
      </c>
    </row>
    <row r="70" spans="1:11" ht="12.75">
      <c r="A70" s="1" t="s">
        <v>150</v>
      </c>
      <c r="K70" s="1" t="s">
        <v>151</v>
      </c>
    </row>
    <row r="71" spans="1:11" ht="12.75">
      <c r="A71" s="24" t="s">
        <v>152</v>
      </c>
    </row>
    <row r="72" spans="1:11" ht="12.75">
      <c r="A72" s="1" t="s">
        <v>153</v>
      </c>
    </row>
    <row r="73" spans="1:11" ht="12.75">
      <c r="A73" s="1" t="s">
        <v>154</v>
      </c>
    </row>
    <row r="74" spans="1:11" ht="12.75">
      <c r="A74" s="1" t="s">
        <v>155</v>
      </c>
    </row>
    <row r="75" spans="1:11" ht="12.75">
      <c r="A75" s="24" t="s">
        <v>156</v>
      </c>
    </row>
    <row r="76" spans="1:11" ht="12.75">
      <c r="A76" s="1" t="s">
        <v>157</v>
      </c>
    </row>
    <row r="77" spans="1:11" ht="12.75">
      <c r="A77" s="1" t="s">
        <v>158</v>
      </c>
    </row>
    <row r="78" spans="1:11" ht="12.75">
      <c r="A78" s="24" t="s">
        <v>159</v>
      </c>
    </row>
    <row r="79" spans="1:11" ht="12.75">
      <c r="A79" s="1" t="s">
        <v>160</v>
      </c>
    </row>
    <row r="80" spans="1:11" ht="12.75">
      <c r="A80" s="1" t="s">
        <v>161</v>
      </c>
    </row>
    <row r="81" spans="1:23" ht="12.75">
      <c r="A81" s="1" t="s">
        <v>162</v>
      </c>
    </row>
    <row r="82" spans="1:23" ht="12.75">
      <c r="A82" s="24" t="s">
        <v>163</v>
      </c>
    </row>
    <row r="83" spans="1:23" ht="12.75">
      <c r="A83" s="1" t="s">
        <v>164</v>
      </c>
    </row>
    <row r="84" spans="1:23" ht="12.75">
      <c r="A84" s="1" t="s">
        <v>165</v>
      </c>
    </row>
    <row r="88" spans="1:23" ht="12.75">
      <c r="A88" s="24" t="s">
        <v>166</v>
      </c>
      <c r="G88" s="36" t="s">
        <v>167</v>
      </c>
    </row>
    <row r="89" spans="1:23" ht="12.75">
      <c r="A89" s="24" t="s">
        <v>168</v>
      </c>
      <c r="B89" s="24" t="s">
        <v>169</v>
      </c>
    </row>
    <row r="90" spans="1:23" ht="191.25">
      <c r="A90" s="1" t="s">
        <v>170</v>
      </c>
      <c r="B90" s="103" t="s">
        <v>171</v>
      </c>
      <c r="G90" s="103" t="s">
        <v>172</v>
      </c>
      <c r="W90" s="1" t="s">
        <v>173</v>
      </c>
    </row>
    <row r="91" spans="1:23" ht="216.75">
      <c r="A91" s="1" t="s">
        <v>174</v>
      </c>
      <c r="B91" s="103" t="s">
        <v>175</v>
      </c>
      <c r="G91" s="103" t="s">
        <v>176</v>
      </c>
    </row>
    <row r="92" spans="1:23" ht="165.75">
      <c r="A92" s="1" t="s">
        <v>177</v>
      </c>
      <c r="B92" s="103" t="s">
        <v>178</v>
      </c>
    </row>
    <row r="93" spans="1:23" ht="178.5">
      <c r="A93" s="1" t="s">
        <v>179</v>
      </c>
      <c r="B93" s="103" t="s">
        <v>180</v>
      </c>
    </row>
    <row r="94" spans="1:23" ht="204">
      <c r="A94" s="1" t="s">
        <v>181</v>
      </c>
      <c r="B94" s="103" t="s">
        <v>182</v>
      </c>
    </row>
    <row r="95" spans="1:23" ht="127.5">
      <c r="A95" s="1" t="s">
        <v>183</v>
      </c>
      <c r="B95" s="103" t="s">
        <v>184</v>
      </c>
    </row>
    <row r="96" spans="1:23" ht="12.75" customHeight="1">
      <c r="A96" s="1" t="s">
        <v>60</v>
      </c>
      <c r="B96" s="103" t="s">
        <v>185</v>
      </c>
      <c r="F96" s="1"/>
    </row>
    <row r="97" spans="1:2" ht="242.25">
      <c r="A97" s="1" t="s">
        <v>186</v>
      </c>
      <c r="B97" s="103" t="s">
        <v>187</v>
      </c>
    </row>
    <row r="99" spans="1:2" ht="12.75">
      <c r="A99" s="24" t="s">
        <v>188</v>
      </c>
      <c r="B99" s="1" t="s">
        <v>189</v>
      </c>
    </row>
    <row r="100" spans="1:2" ht="12.75">
      <c r="A100" s="1"/>
    </row>
    <row r="101" spans="1:2" ht="12.75">
      <c r="A101" s="1"/>
      <c r="B101" s="1"/>
    </row>
  </sheetData>
  <mergeCells count="1">
    <mergeCell ref="J9:O9"/>
  </mergeCells>
  <hyperlinks>
    <hyperlink ref="Q12" r:id="rId1"/>
    <hyperlink ref="L13" r:id="rId2"/>
    <hyperlink ref="L17" r:id="rId3"/>
    <hyperlink ref="L18" r:id="rId4"/>
    <hyperlink ref="J23" r:id="rId5" display="https://codebender.cc/sketch:330274"/>
    <hyperlink ref="J26" r:id="rId6" display="https://codebender.cc/sketch:330692"/>
  </hyperlinks>
  <pageMargins left="0.7" right="0.7" top="0.75" bottom="0.75" header="0.3" footer="0.3"/>
  <drawing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60"/>
  <sheetViews>
    <sheetView workbookViewId="0">
      <selection activeCell="H7" sqref="H7"/>
    </sheetView>
  </sheetViews>
  <sheetFormatPr defaultColWidth="14.42578125" defaultRowHeight="15.75" customHeight="1"/>
  <cols>
    <col min="1" max="1" width="17.85546875" customWidth="1"/>
    <col min="2" max="2" width="9.5703125" customWidth="1"/>
    <col min="3" max="3" width="12.5703125" customWidth="1"/>
    <col min="4" max="4" width="9.5703125" customWidth="1"/>
    <col min="5" max="5" width="17.85546875" customWidth="1"/>
    <col min="6" max="8" width="8.7109375" customWidth="1"/>
    <col min="9" max="9" width="17.85546875" customWidth="1"/>
    <col min="10" max="12" width="8.7109375" customWidth="1"/>
    <col min="13" max="13" width="17.85546875" customWidth="1"/>
    <col min="14" max="16" width="8.7109375" customWidth="1"/>
    <col min="17" max="17" width="17.85546875" customWidth="1"/>
    <col min="18" max="26" width="8.7109375" customWidth="1"/>
  </cols>
  <sheetData>
    <row r="1" spans="1:23" ht="15.75" customHeight="1">
      <c r="A1" s="43" t="s">
        <v>190</v>
      </c>
      <c r="B1" s="43"/>
      <c r="C1" s="44"/>
      <c r="D1" s="44"/>
      <c r="E1" s="43"/>
      <c r="F1" s="44"/>
      <c r="G1" s="44"/>
      <c r="H1" s="96" t="s">
        <v>191</v>
      </c>
      <c r="I1" s="94"/>
      <c r="J1" s="94"/>
      <c r="K1" s="94"/>
      <c r="L1" s="94"/>
      <c r="M1" s="94"/>
      <c r="N1" s="43"/>
      <c r="O1" s="44"/>
      <c r="P1" s="44"/>
      <c r="Q1" s="44"/>
      <c r="R1" s="44"/>
      <c r="S1" s="44"/>
      <c r="T1" s="44"/>
      <c r="U1" s="44"/>
      <c r="V1" s="44"/>
      <c r="W1" s="44"/>
    </row>
    <row r="2" spans="1:23">
      <c r="A2" s="44"/>
      <c r="B2" s="44"/>
      <c r="C2" s="44"/>
      <c r="D2" s="44"/>
      <c r="E2" s="44"/>
      <c r="F2" s="44"/>
      <c r="G2" s="44"/>
      <c r="H2" s="44"/>
      <c r="I2" s="44"/>
      <c r="J2" s="44"/>
      <c r="K2" s="44"/>
      <c r="L2" s="44"/>
      <c r="M2" s="44"/>
      <c r="N2" s="44"/>
      <c r="O2" s="44"/>
      <c r="P2" s="44"/>
      <c r="Q2" s="44"/>
      <c r="R2" s="44"/>
      <c r="S2" s="44"/>
      <c r="T2" s="44"/>
      <c r="U2" s="44"/>
      <c r="V2" s="44"/>
      <c r="W2" s="44"/>
    </row>
    <row r="3" spans="1:23">
      <c r="A3" s="45" t="s">
        <v>192</v>
      </c>
      <c r="B3" s="45" t="s">
        <v>193</v>
      </c>
      <c r="C3" s="45" t="s">
        <v>194</v>
      </c>
      <c r="D3" s="45" t="s">
        <v>195</v>
      </c>
      <c r="E3" s="46" t="s">
        <v>196</v>
      </c>
      <c r="F3" s="46" t="s">
        <v>193</v>
      </c>
      <c r="G3" s="46" t="s">
        <v>194</v>
      </c>
      <c r="H3" s="46" t="s">
        <v>195</v>
      </c>
      <c r="I3" s="47" t="s">
        <v>197</v>
      </c>
      <c r="J3" s="47" t="s">
        <v>193</v>
      </c>
      <c r="K3" s="47" t="s">
        <v>194</v>
      </c>
      <c r="L3" s="47" t="s">
        <v>195</v>
      </c>
      <c r="M3" s="48" t="s">
        <v>198</v>
      </c>
      <c r="N3" s="48" t="s">
        <v>193</v>
      </c>
      <c r="O3" s="48" t="s">
        <v>194</v>
      </c>
      <c r="P3" s="48" t="s">
        <v>195</v>
      </c>
      <c r="Q3" s="49" t="s">
        <v>199</v>
      </c>
      <c r="R3" s="49" t="s">
        <v>193</v>
      </c>
      <c r="S3" s="49" t="s">
        <v>194</v>
      </c>
      <c r="T3" s="49" t="s">
        <v>195</v>
      </c>
      <c r="U3" s="44"/>
      <c r="V3" s="44"/>
      <c r="W3" s="44"/>
    </row>
    <row r="4" spans="1:23">
      <c r="A4" s="43" t="s">
        <v>200</v>
      </c>
      <c r="B4" s="50">
        <v>3</v>
      </c>
      <c r="C4" s="50">
        <v>144</v>
      </c>
      <c r="D4" s="50">
        <v>19</v>
      </c>
      <c r="E4" s="43" t="s">
        <v>201</v>
      </c>
      <c r="F4" s="50">
        <v>16</v>
      </c>
      <c r="G4" s="50">
        <v>224</v>
      </c>
      <c r="H4" s="50">
        <v>112</v>
      </c>
      <c r="I4" s="43" t="s">
        <v>202</v>
      </c>
      <c r="J4" s="50">
        <v>10</v>
      </c>
      <c r="K4" s="50">
        <v>162</v>
      </c>
      <c r="L4" s="50">
        <v>0</v>
      </c>
      <c r="M4" s="43" t="s">
        <v>203</v>
      </c>
      <c r="N4" s="50">
        <v>18</v>
      </c>
      <c r="O4" s="50">
        <v>48</v>
      </c>
      <c r="P4" s="50">
        <v>31</v>
      </c>
      <c r="Q4" s="43" t="s">
        <v>204</v>
      </c>
      <c r="R4" s="50">
        <v>3</v>
      </c>
      <c r="S4" s="50">
        <v>208</v>
      </c>
      <c r="T4" s="50">
        <v>81</v>
      </c>
      <c r="U4" s="44"/>
      <c r="V4" s="44"/>
      <c r="W4" s="44"/>
    </row>
    <row r="5" spans="1:23">
      <c r="A5" s="43" t="s">
        <v>205</v>
      </c>
      <c r="B5" s="50">
        <v>3</v>
      </c>
      <c r="C5" s="50">
        <v>144</v>
      </c>
      <c r="D5" s="50">
        <v>18</v>
      </c>
      <c r="E5" s="43" t="s">
        <v>201</v>
      </c>
      <c r="F5" s="50">
        <v>16</v>
      </c>
      <c r="G5" s="50">
        <v>224</v>
      </c>
      <c r="H5" s="50">
        <v>112</v>
      </c>
      <c r="I5" s="43" t="s">
        <v>206</v>
      </c>
      <c r="J5" s="50">
        <v>0</v>
      </c>
      <c r="K5" s="50">
        <v>162</v>
      </c>
      <c r="L5" s="50">
        <v>0</v>
      </c>
      <c r="M5" s="43" t="s">
        <v>207</v>
      </c>
      <c r="N5" s="50">
        <v>18</v>
      </c>
      <c r="O5" s="50">
        <v>48</v>
      </c>
      <c r="P5" s="50">
        <v>2</v>
      </c>
      <c r="Q5" s="43" t="s">
        <v>204</v>
      </c>
      <c r="R5" s="50">
        <v>3</v>
      </c>
      <c r="S5" s="50">
        <v>208</v>
      </c>
      <c r="T5" s="50">
        <v>81</v>
      </c>
      <c r="U5" s="44"/>
      <c r="V5" s="44"/>
      <c r="W5" s="44"/>
    </row>
    <row r="6" spans="1:23">
      <c r="A6" s="43" t="s">
        <v>200</v>
      </c>
      <c r="B6" s="50">
        <v>3</v>
      </c>
      <c r="C6" s="50">
        <v>144</v>
      </c>
      <c r="D6" s="50">
        <v>19</v>
      </c>
      <c r="E6" s="43" t="s">
        <v>208</v>
      </c>
      <c r="F6" s="50">
        <v>16</v>
      </c>
      <c r="G6" s="50">
        <v>208</v>
      </c>
      <c r="H6" s="50">
        <v>111</v>
      </c>
      <c r="I6" s="43" t="s">
        <v>209</v>
      </c>
      <c r="J6" s="50">
        <v>10</v>
      </c>
      <c r="K6" s="50">
        <v>16</v>
      </c>
      <c r="L6" s="50">
        <v>161</v>
      </c>
      <c r="M6" s="43" t="s">
        <v>203</v>
      </c>
      <c r="N6" s="50">
        <v>18</v>
      </c>
      <c r="O6" s="50">
        <v>48</v>
      </c>
      <c r="P6" s="50">
        <v>31</v>
      </c>
      <c r="Q6" s="43" t="s">
        <v>204</v>
      </c>
      <c r="R6" s="50">
        <v>3</v>
      </c>
      <c r="S6" s="50">
        <v>208</v>
      </c>
      <c r="T6" s="50">
        <v>81</v>
      </c>
      <c r="U6" s="44"/>
      <c r="V6" s="44"/>
      <c r="W6" s="44"/>
    </row>
    <row r="7" spans="1:23">
      <c r="A7" s="43" t="s">
        <v>205</v>
      </c>
      <c r="B7" s="50">
        <v>3</v>
      </c>
      <c r="C7" s="50">
        <v>144</v>
      </c>
      <c r="D7" s="50">
        <v>18</v>
      </c>
      <c r="E7" s="43" t="s">
        <v>201</v>
      </c>
      <c r="F7" s="50">
        <v>16</v>
      </c>
      <c r="G7" s="50">
        <v>224</v>
      </c>
      <c r="H7" s="50">
        <v>112</v>
      </c>
      <c r="I7" s="43" t="s">
        <v>210</v>
      </c>
      <c r="J7" s="50">
        <v>10</v>
      </c>
      <c r="K7" s="50">
        <v>10</v>
      </c>
      <c r="L7" s="50">
        <v>0</v>
      </c>
      <c r="M7" s="43" t="s">
        <v>211</v>
      </c>
      <c r="N7" s="50">
        <v>18</v>
      </c>
      <c r="O7" s="50">
        <v>48</v>
      </c>
      <c r="P7" s="50">
        <v>32</v>
      </c>
      <c r="Q7" s="43" t="s">
        <v>204</v>
      </c>
      <c r="R7" s="50">
        <v>3</v>
      </c>
      <c r="S7" s="50">
        <v>208</v>
      </c>
      <c r="T7" s="50">
        <v>81</v>
      </c>
      <c r="U7" s="44"/>
      <c r="V7" s="44"/>
      <c r="W7" s="44"/>
    </row>
    <row r="8" spans="1:23">
      <c r="A8" s="43" t="s">
        <v>212</v>
      </c>
      <c r="B8" s="50">
        <v>3</v>
      </c>
      <c r="C8" s="50">
        <v>160</v>
      </c>
      <c r="D8" s="50">
        <v>18</v>
      </c>
      <c r="E8" s="43" t="s">
        <v>213</v>
      </c>
      <c r="F8" s="50">
        <v>16</v>
      </c>
      <c r="G8" s="50">
        <v>240</v>
      </c>
      <c r="H8" s="50">
        <v>113</v>
      </c>
      <c r="I8" s="43" t="s">
        <v>214</v>
      </c>
      <c r="J8" s="50">
        <v>10</v>
      </c>
      <c r="K8" s="50">
        <v>32</v>
      </c>
      <c r="L8" s="50">
        <v>12</v>
      </c>
      <c r="M8" s="43" t="s">
        <v>215</v>
      </c>
      <c r="N8" s="50">
        <v>18</v>
      </c>
      <c r="O8" s="50">
        <v>64</v>
      </c>
      <c r="P8" s="50">
        <v>31</v>
      </c>
      <c r="Q8" s="43" t="s">
        <v>204</v>
      </c>
      <c r="R8" s="50">
        <v>3</v>
      </c>
      <c r="S8" s="50">
        <v>208</v>
      </c>
      <c r="T8" s="50">
        <v>81</v>
      </c>
      <c r="U8" s="44"/>
      <c r="V8" s="44"/>
      <c r="W8" s="44"/>
    </row>
    <row r="9" spans="1:23">
      <c r="A9" s="43" t="s">
        <v>200</v>
      </c>
      <c r="B9" s="50">
        <v>3</v>
      </c>
      <c r="C9" s="50">
        <v>144</v>
      </c>
      <c r="D9" s="50">
        <v>19</v>
      </c>
      <c r="E9" s="43" t="s">
        <v>216</v>
      </c>
      <c r="F9" s="50">
        <v>16</v>
      </c>
      <c r="G9" s="50">
        <v>224</v>
      </c>
      <c r="H9" s="50">
        <v>111</v>
      </c>
      <c r="I9" s="43" t="s">
        <v>217</v>
      </c>
      <c r="J9" s="50">
        <v>10</v>
      </c>
      <c r="K9" s="50">
        <v>0</v>
      </c>
      <c r="L9" s="50">
        <v>11</v>
      </c>
      <c r="M9" s="43" t="s">
        <v>211</v>
      </c>
      <c r="N9" s="50">
        <v>18</v>
      </c>
      <c r="O9" s="50">
        <v>48</v>
      </c>
      <c r="P9" s="50">
        <v>32</v>
      </c>
      <c r="Q9" s="43" t="s">
        <v>204</v>
      </c>
      <c r="R9" s="50">
        <v>3</v>
      </c>
      <c r="S9" s="50">
        <v>208</v>
      </c>
      <c r="T9" s="50">
        <v>81</v>
      </c>
      <c r="U9" s="44"/>
      <c r="V9" s="44"/>
      <c r="W9" s="44"/>
    </row>
    <row r="10" spans="1:23">
      <c r="A10" s="43" t="s">
        <v>200</v>
      </c>
      <c r="B10" s="50">
        <v>3</v>
      </c>
      <c r="C10" s="50">
        <v>144</v>
      </c>
      <c r="D10" s="50">
        <v>19</v>
      </c>
      <c r="E10" s="43" t="s">
        <v>216</v>
      </c>
      <c r="F10" s="50">
        <v>16</v>
      </c>
      <c r="G10" s="50">
        <v>224</v>
      </c>
      <c r="H10" s="50">
        <v>111</v>
      </c>
      <c r="I10" s="43" t="s">
        <v>218</v>
      </c>
      <c r="J10" s="50">
        <v>10</v>
      </c>
      <c r="K10" s="50">
        <v>32</v>
      </c>
      <c r="L10" s="50">
        <v>11</v>
      </c>
      <c r="M10" s="43" t="s">
        <v>219</v>
      </c>
      <c r="N10" s="50">
        <v>18</v>
      </c>
      <c r="O10" s="50">
        <v>64</v>
      </c>
      <c r="P10" s="50">
        <v>32</v>
      </c>
      <c r="Q10" s="43" t="s">
        <v>220</v>
      </c>
      <c r="R10" s="50">
        <v>3</v>
      </c>
      <c r="S10" s="50">
        <v>208</v>
      </c>
      <c r="T10" s="50">
        <v>82</v>
      </c>
      <c r="U10" s="44"/>
      <c r="V10" s="44"/>
      <c r="W10" s="44"/>
    </row>
    <row r="11" spans="1:23">
      <c r="A11" s="43" t="s">
        <v>200</v>
      </c>
      <c r="B11" s="50">
        <v>3</v>
      </c>
      <c r="C11" s="50">
        <v>144</v>
      </c>
      <c r="D11" s="50">
        <v>19</v>
      </c>
      <c r="E11" s="43" t="s">
        <v>221</v>
      </c>
      <c r="F11" s="50">
        <v>16</v>
      </c>
      <c r="G11" s="50">
        <v>208</v>
      </c>
      <c r="H11" s="50">
        <v>112</v>
      </c>
      <c r="I11" s="43" t="s">
        <v>214</v>
      </c>
      <c r="J11" s="50">
        <v>10</v>
      </c>
      <c r="K11" s="50">
        <v>32</v>
      </c>
      <c r="L11" s="50">
        <v>12</v>
      </c>
      <c r="M11" s="43" t="s">
        <v>203</v>
      </c>
      <c r="N11" s="50">
        <v>18</v>
      </c>
      <c r="O11" s="50">
        <v>48</v>
      </c>
      <c r="P11" s="50">
        <v>31</v>
      </c>
      <c r="Q11" s="43" t="s">
        <v>220</v>
      </c>
      <c r="R11" s="50">
        <v>3</v>
      </c>
      <c r="S11" s="50">
        <v>208</v>
      </c>
      <c r="T11" s="50">
        <v>82</v>
      </c>
      <c r="U11" s="44"/>
      <c r="V11" s="44"/>
      <c r="W11" s="44"/>
    </row>
    <row r="12" spans="1:23">
      <c r="A12" s="43" t="s">
        <v>222</v>
      </c>
      <c r="B12" s="50">
        <v>3</v>
      </c>
      <c r="C12" s="50">
        <v>160</v>
      </c>
      <c r="D12" s="50">
        <v>19</v>
      </c>
      <c r="E12" s="43" t="s">
        <v>223</v>
      </c>
      <c r="F12" s="50">
        <v>16</v>
      </c>
      <c r="G12" s="50">
        <v>224</v>
      </c>
      <c r="H12" s="50">
        <v>113</v>
      </c>
      <c r="I12" s="43" t="s">
        <v>224</v>
      </c>
      <c r="J12" s="50">
        <v>10</v>
      </c>
      <c r="K12" s="50">
        <v>16</v>
      </c>
      <c r="L12" s="50">
        <v>12</v>
      </c>
      <c r="M12" s="43" t="s">
        <v>219</v>
      </c>
      <c r="N12" s="50">
        <v>18</v>
      </c>
      <c r="O12" s="50">
        <v>64</v>
      </c>
      <c r="P12" s="50">
        <v>32</v>
      </c>
      <c r="Q12" s="43" t="s">
        <v>225</v>
      </c>
      <c r="R12" s="50">
        <v>3</v>
      </c>
      <c r="S12" s="50">
        <v>224</v>
      </c>
      <c r="T12" s="50">
        <v>81</v>
      </c>
      <c r="U12" s="44"/>
      <c r="V12" s="44"/>
      <c r="W12" s="44"/>
    </row>
    <row r="13" spans="1:23">
      <c r="A13" s="43" t="s">
        <v>200</v>
      </c>
      <c r="B13" s="50">
        <v>3</v>
      </c>
      <c r="C13" s="50">
        <v>144</v>
      </c>
      <c r="D13" s="50">
        <v>19</v>
      </c>
      <c r="E13" s="43" t="s">
        <v>201</v>
      </c>
      <c r="F13" s="50">
        <v>16</v>
      </c>
      <c r="G13" s="50">
        <v>224</v>
      </c>
      <c r="H13" s="50">
        <v>112</v>
      </c>
      <c r="I13" s="43" t="s">
        <v>226</v>
      </c>
      <c r="J13" s="50">
        <v>10</v>
      </c>
      <c r="K13" s="50">
        <v>16</v>
      </c>
      <c r="L13" s="50">
        <v>11</v>
      </c>
      <c r="M13" s="43" t="s">
        <v>211</v>
      </c>
      <c r="N13" s="50">
        <v>18</v>
      </c>
      <c r="O13" s="50">
        <v>48</v>
      </c>
      <c r="P13" s="50">
        <v>32</v>
      </c>
      <c r="Q13" s="43" t="s">
        <v>225</v>
      </c>
      <c r="R13" s="50">
        <v>3</v>
      </c>
      <c r="S13" s="50">
        <v>224</v>
      </c>
      <c r="T13" s="50">
        <v>81</v>
      </c>
      <c r="U13" s="44"/>
      <c r="V13" s="44"/>
      <c r="W13" s="44"/>
    </row>
    <row r="14" spans="1:23">
      <c r="A14" s="43" t="s">
        <v>200</v>
      </c>
      <c r="B14" s="50">
        <v>3</v>
      </c>
      <c r="C14" s="50">
        <v>144</v>
      </c>
      <c r="D14" s="50">
        <v>19</v>
      </c>
      <c r="E14" s="43" t="s">
        <v>201</v>
      </c>
      <c r="F14" s="50">
        <v>16</v>
      </c>
      <c r="G14" s="50">
        <v>224</v>
      </c>
      <c r="H14" s="50">
        <v>112</v>
      </c>
      <c r="I14" s="43" t="s">
        <v>226</v>
      </c>
      <c r="J14" s="50">
        <v>10</v>
      </c>
      <c r="K14" s="50">
        <v>16</v>
      </c>
      <c r="L14" s="50">
        <v>11</v>
      </c>
      <c r="M14" s="43" t="s">
        <v>219</v>
      </c>
      <c r="N14" s="50">
        <v>18</v>
      </c>
      <c r="O14" s="50">
        <v>64</v>
      </c>
      <c r="P14" s="50">
        <v>32</v>
      </c>
      <c r="Q14" s="43" t="s">
        <v>204</v>
      </c>
      <c r="R14" s="50">
        <v>3</v>
      </c>
      <c r="S14" s="50">
        <v>208</v>
      </c>
      <c r="T14" s="50">
        <v>81</v>
      </c>
      <c r="U14" s="44"/>
      <c r="V14" s="44"/>
      <c r="W14" s="44"/>
    </row>
    <row r="15" spans="1:23">
      <c r="A15" s="43" t="s">
        <v>205</v>
      </c>
      <c r="B15" s="50">
        <v>3</v>
      </c>
      <c r="C15" s="50">
        <v>144</v>
      </c>
      <c r="D15" s="50">
        <v>18</v>
      </c>
      <c r="E15" s="43" t="s">
        <v>227</v>
      </c>
      <c r="F15" s="50">
        <v>16</v>
      </c>
      <c r="G15" s="50">
        <v>240</v>
      </c>
      <c r="H15" s="50">
        <v>112</v>
      </c>
      <c r="I15" s="43" t="s">
        <v>214</v>
      </c>
      <c r="J15" s="50">
        <v>10</v>
      </c>
      <c r="K15" s="50">
        <v>32</v>
      </c>
      <c r="L15" s="50">
        <v>12</v>
      </c>
      <c r="M15" s="43" t="s">
        <v>228</v>
      </c>
      <c r="N15" s="50">
        <v>18</v>
      </c>
      <c r="O15" s="50">
        <v>18</v>
      </c>
      <c r="P15" s="50">
        <v>64</v>
      </c>
      <c r="Q15" s="43" t="s">
        <v>204</v>
      </c>
      <c r="R15" s="50">
        <v>3</v>
      </c>
      <c r="S15" s="50">
        <v>208</v>
      </c>
      <c r="T15" s="50">
        <v>81</v>
      </c>
      <c r="U15" s="44"/>
      <c r="V15" s="44"/>
      <c r="W15" s="44"/>
    </row>
    <row r="16" spans="1:23">
      <c r="A16" s="43" t="s">
        <v>229</v>
      </c>
      <c r="B16" s="50">
        <v>3</v>
      </c>
      <c r="C16" s="50">
        <v>144</v>
      </c>
      <c r="D16" s="50">
        <v>17</v>
      </c>
      <c r="E16" s="43" t="s">
        <v>230</v>
      </c>
      <c r="F16" s="50">
        <v>16</v>
      </c>
      <c r="G16" s="50">
        <v>16</v>
      </c>
      <c r="H16" s="50">
        <v>224</v>
      </c>
      <c r="I16" s="43" t="s">
        <v>214</v>
      </c>
      <c r="J16" s="50">
        <v>10</v>
      </c>
      <c r="K16" s="50">
        <v>32</v>
      </c>
      <c r="L16" s="50">
        <v>12</v>
      </c>
      <c r="M16" s="43" t="s">
        <v>203</v>
      </c>
      <c r="N16" s="50">
        <v>18</v>
      </c>
      <c r="O16" s="50">
        <v>48</v>
      </c>
      <c r="P16" s="50">
        <v>31</v>
      </c>
      <c r="Q16" s="43" t="s">
        <v>204</v>
      </c>
      <c r="R16" s="50">
        <v>3</v>
      </c>
      <c r="S16" s="50">
        <v>208</v>
      </c>
      <c r="T16" s="50">
        <v>81</v>
      </c>
      <c r="U16" s="44"/>
      <c r="V16" s="44"/>
      <c r="W16" s="44"/>
    </row>
    <row r="17" spans="1:23">
      <c r="A17" s="43" t="s">
        <v>222</v>
      </c>
      <c r="B17" s="50">
        <v>3</v>
      </c>
      <c r="C17" s="50">
        <v>160</v>
      </c>
      <c r="D17" s="50">
        <v>19</v>
      </c>
      <c r="E17" s="43" t="s">
        <v>213</v>
      </c>
      <c r="F17" s="50">
        <v>16</v>
      </c>
      <c r="G17" s="50">
        <v>240</v>
      </c>
      <c r="H17" s="50">
        <v>113</v>
      </c>
      <c r="I17" s="43" t="s">
        <v>214</v>
      </c>
      <c r="J17" s="50">
        <v>10</v>
      </c>
      <c r="K17" s="50">
        <v>32</v>
      </c>
      <c r="L17" s="50">
        <v>12</v>
      </c>
      <c r="M17" s="43" t="s">
        <v>211</v>
      </c>
      <c r="N17" s="50">
        <v>18</v>
      </c>
      <c r="O17" s="50">
        <v>48</v>
      </c>
      <c r="P17" s="50">
        <v>32</v>
      </c>
      <c r="Q17" s="43" t="s">
        <v>204</v>
      </c>
      <c r="R17" s="50">
        <v>3</v>
      </c>
      <c r="S17" s="50">
        <v>208</v>
      </c>
      <c r="T17" s="50">
        <v>81</v>
      </c>
      <c r="U17" s="44"/>
      <c r="V17" s="44"/>
      <c r="W17" s="44"/>
    </row>
    <row r="18" spans="1:23">
      <c r="A18" s="43" t="s">
        <v>231</v>
      </c>
      <c r="B18" s="50">
        <v>3</v>
      </c>
      <c r="C18" s="50">
        <v>144</v>
      </c>
      <c r="D18" s="50">
        <v>16</v>
      </c>
      <c r="E18" s="43" t="s">
        <v>201</v>
      </c>
      <c r="F18" s="50">
        <v>16</v>
      </c>
      <c r="G18" s="50">
        <v>224</v>
      </c>
      <c r="H18" s="50">
        <v>112</v>
      </c>
      <c r="I18" s="43" t="s">
        <v>232</v>
      </c>
      <c r="J18" s="50">
        <v>10</v>
      </c>
      <c r="K18" s="50">
        <v>0</v>
      </c>
      <c r="L18" s="50">
        <v>10</v>
      </c>
      <c r="M18" s="43" t="s">
        <v>215</v>
      </c>
      <c r="N18" s="50">
        <v>18</v>
      </c>
      <c r="O18" s="50">
        <v>64</v>
      </c>
      <c r="P18" s="50">
        <v>31</v>
      </c>
      <c r="Q18" s="43" t="s">
        <v>220</v>
      </c>
      <c r="R18" s="50">
        <v>3</v>
      </c>
      <c r="S18" s="50">
        <v>208</v>
      </c>
      <c r="T18" s="50">
        <v>82</v>
      </c>
      <c r="U18" s="44"/>
      <c r="V18" s="44"/>
      <c r="W18" s="44"/>
    </row>
    <row r="19" spans="1:23">
      <c r="A19" s="43" t="s">
        <v>233</v>
      </c>
      <c r="B19" s="50">
        <v>3</v>
      </c>
      <c r="C19" s="50">
        <v>160</v>
      </c>
      <c r="D19" s="50">
        <v>1</v>
      </c>
      <c r="E19" s="43" t="s">
        <v>201</v>
      </c>
      <c r="F19" s="50">
        <v>16</v>
      </c>
      <c r="G19" s="50">
        <v>224</v>
      </c>
      <c r="H19" s="50">
        <v>112</v>
      </c>
      <c r="I19" s="43" t="s">
        <v>202</v>
      </c>
      <c r="J19" s="50">
        <v>10</v>
      </c>
      <c r="K19" s="50">
        <v>162</v>
      </c>
      <c r="L19" s="50">
        <v>0</v>
      </c>
      <c r="M19" s="43" t="s">
        <v>211</v>
      </c>
      <c r="N19" s="50">
        <v>18</v>
      </c>
      <c r="O19" s="50">
        <v>48</v>
      </c>
      <c r="P19" s="50">
        <v>32</v>
      </c>
      <c r="Q19" s="43" t="s">
        <v>234</v>
      </c>
      <c r="R19" s="50">
        <v>3</v>
      </c>
      <c r="S19" s="50">
        <v>3</v>
      </c>
      <c r="T19" s="50">
        <v>192</v>
      </c>
      <c r="U19" s="44"/>
      <c r="V19" s="44"/>
      <c r="W19" s="44"/>
    </row>
    <row r="20" spans="1:23">
      <c r="A20" s="43" t="s">
        <v>205</v>
      </c>
      <c r="B20" s="50">
        <v>3</v>
      </c>
      <c r="C20" s="50">
        <v>144</v>
      </c>
      <c r="D20" s="50">
        <v>18</v>
      </c>
      <c r="E20" s="43" t="s">
        <v>201</v>
      </c>
      <c r="F20" s="50">
        <v>16</v>
      </c>
      <c r="G20" s="50">
        <v>224</v>
      </c>
      <c r="H20" s="50">
        <v>112</v>
      </c>
      <c r="I20" s="43" t="s">
        <v>206</v>
      </c>
      <c r="J20" s="50">
        <v>0</v>
      </c>
      <c r="K20" s="50">
        <v>162</v>
      </c>
      <c r="L20" s="50">
        <v>0</v>
      </c>
      <c r="M20" s="43" t="s">
        <v>219</v>
      </c>
      <c r="N20" s="50">
        <v>18</v>
      </c>
      <c r="O20" s="50">
        <v>64</v>
      </c>
      <c r="P20" s="50">
        <v>32</v>
      </c>
      <c r="Q20" s="43" t="s">
        <v>204</v>
      </c>
      <c r="R20" s="50">
        <v>3</v>
      </c>
      <c r="S20" s="50">
        <v>208</v>
      </c>
      <c r="T20" s="50">
        <v>81</v>
      </c>
      <c r="U20" s="44"/>
      <c r="V20" s="44"/>
      <c r="W20" s="44"/>
    </row>
    <row r="21" spans="1:23">
      <c r="A21" s="43" t="s">
        <v>205</v>
      </c>
      <c r="B21" s="50">
        <v>3</v>
      </c>
      <c r="C21" s="50">
        <v>144</v>
      </c>
      <c r="D21" s="50">
        <v>18</v>
      </c>
      <c r="E21" s="43" t="s">
        <v>201</v>
      </c>
      <c r="F21" s="50">
        <v>16</v>
      </c>
      <c r="G21" s="50">
        <v>224</v>
      </c>
      <c r="H21" s="50">
        <v>112</v>
      </c>
      <c r="I21" s="43" t="s">
        <v>224</v>
      </c>
      <c r="J21" s="50">
        <v>10</v>
      </c>
      <c r="K21" s="50">
        <v>16</v>
      </c>
      <c r="L21" s="50">
        <v>12</v>
      </c>
      <c r="M21" s="43" t="s">
        <v>211</v>
      </c>
      <c r="N21" s="50">
        <v>18</v>
      </c>
      <c r="O21" s="50">
        <v>48</v>
      </c>
      <c r="P21" s="50">
        <v>32</v>
      </c>
      <c r="Q21" s="43" t="s">
        <v>204</v>
      </c>
      <c r="R21" s="50">
        <v>3</v>
      </c>
      <c r="S21" s="50">
        <v>208</v>
      </c>
      <c r="T21" s="50">
        <v>81</v>
      </c>
      <c r="U21" s="44"/>
      <c r="V21" s="44"/>
      <c r="W21" s="44"/>
    </row>
    <row r="22" spans="1:23">
      <c r="A22" s="43" t="s">
        <v>200</v>
      </c>
      <c r="B22" s="50">
        <v>3</v>
      </c>
      <c r="C22" s="50">
        <v>144</v>
      </c>
      <c r="D22" s="50">
        <v>19</v>
      </c>
      <c r="E22" s="43" t="s">
        <v>213</v>
      </c>
      <c r="F22" s="50">
        <v>16</v>
      </c>
      <c r="G22" s="50">
        <v>240</v>
      </c>
      <c r="H22" s="50">
        <v>113</v>
      </c>
      <c r="I22" s="43" t="s">
        <v>224</v>
      </c>
      <c r="J22" s="50">
        <v>10</v>
      </c>
      <c r="K22" s="50">
        <v>16</v>
      </c>
      <c r="L22" s="50">
        <v>12</v>
      </c>
      <c r="M22" s="43" t="s">
        <v>219</v>
      </c>
      <c r="N22" s="50">
        <v>18</v>
      </c>
      <c r="O22" s="50">
        <v>64</v>
      </c>
      <c r="P22" s="50">
        <v>32</v>
      </c>
      <c r="Q22" s="43" t="s">
        <v>204</v>
      </c>
      <c r="R22" s="50">
        <v>3</v>
      </c>
      <c r="S22" s="50">
        <v>208</v>
      </c>
      <c r="T22" s="50">
        <v>81</v>
      </c>
      <c r="U22" s="44"/>
      <c r="V22" s="44"/>
      <c r="W22" s="44"/>
    </row>
    <row r="23" spans="1:23">
      <c r="A23" s="43" t="s">
        <v>205</v>
      </c>
      <c r="B23" s="50">
        <v>3</v>
      </c>
      <c r="C23" s="50">
        <v>144</v>
      </c>
      <c r="D23" s="50">
        <v>18</v>
      </c>
      <c r="E23" s="43" t="s">
        <v>227</v>
      </c>
      <c r="F23" s="50">
        <v>16</v>
      </c>
      <c r="G23" s="50">
        <v>240</v>
      </c>
      <c r="H23" s="50">
        <v>112</v>
      </c>
      <c r="I23" s="43" t="s">
        <v>214</v>
      </c>
      <c r="J23" s="50">
        <v>10</v>
      </c>
      <c r="K23" s="50">
        <v>32</v>
      </c>
      <c r="L23" s="50">
        <v>12</v>
      </c>
      <c r="M23" s="43" t="s">
        <v>215</v>
      </c>
      <c r="N23" s="50">
        <v>18</v>
      </c>
      <c r="O23" s="50">
        <v>64</v>
      </c>
      <c r="P23" s="50">
        <v>31</v>
      </c>
      <c r="Q23" s="43" t="s">
        <v>204</v>
      </c>
      <c r="R23" s="50">
        <v>3</v>
      </c>
      <c r="S23" s="50">
        <v>208</v>
      </c>
      <c r="T23" s="50">
        <v>81</v>
      </c>
      <c r="U23" s="44"/>
      <c r="V23" s="44"/>
      <c r="W23" s="44"/>
    </row>
    <row r="24" spans="1:23" ht="15">
      <c r="A24" s="43" t="s">
        <v>200</v>
      </c>
      <c r="B24" s="50">
        <v>3</v>
      </c>
      <c r="C24" s="50">
        <v>144</v>
      </c>
      <c r="D24" s="50">
        <v>19</v>
      </c>
      <c r="E24" s="43" t="s">
        <v>221</v>
      </c>
      <c r="F24" s="50">
        <v>16</v>
      </c>
      <c r="G24" s="50">
        <v>208</v>
      </c>
      <c r="H24" s="50">
        <v>112</v>
      </c>
      <c r="I24" s="43" t="s">
        <v>226</v>
      </c>
      <c r="J24" s="50">
        <v>10</v>
      </c>
      <c r="K24" s="50">
        <v>16</v>
      </c>
      <c r="L24" s="50">
        <v>11</v>
      </c>
      <c r="M24" s="43" t="s">
        <v>203</v>
      </c>
      <c r="N24" s="50">
        <v>18</v>
      </c>
      <c r="O24" s="50">
        <v>48</v>
      </c>
      <c r="P24" s="50">
        <v>31</v>
      </c>
      <c r="Q24" s="43" t="s">
        <v>235</v>
      </c>
      <c r="R24" s="50">
        <v>3</v>
      </c>
      <c r="S24" s="50">
        <v>208</v>
      </c>
      <c r="T24" s="50">
        <v>5</v>
      </c>
      <c r="U24" s="44"/>
      <c r="V24" s="44"/>
      <c r="W24" s="44"/>
    </row>
    <row r="25" spans="1:23" ht="15">
      <c r="A25" s="43" t="s">
        <v>236</v>
      </c>
      <c r="B25" s="50">
        <v>3</v>
      </c>
      <c r="C25" s="50">
        <v>128</v>
      </c>
      <c r="D25" s="50">
        <v>16</v>
      </c>
      <c r="E25" s="43" t="s">
        <v>201</v>
      </c>
      <c r="F25" s="50">
        <v>16</v>
      </c>
      <c r="G25" s="50">
        <v>224</v>
      </c>
      <c r="H25" s="50">
        <v>112</v>
      </c>
      <c r="I25" s="43" t="s">
        <v>214</v>
      </c>
      <c r="J25" s="50">
        <v>10</v>
      </c>
      <c r="K25" s="50">
        <v>32</v>
      </c>
      <c r="L25" s="50">
        <v>12</v>
      </c>
      <c r="M25" s="43" t="s">
        <v>219</v>
      </c>
      <c r="N25" s="50">
        <v>18</v>
      </c>
      <c r="O25" s="50">
        <v>64</v>
      </c>
      <c r="P25" s="50">
        <v>32</v>
      </c>
      <c r="Q25" s="43" t="s">
        <v>237</v>
      </c>
      <c r="R25" s="50">
        <v>3</v>
      </c>
      <c r="S25" s="50">
        <v>208</v>
      </c>
      <c r="T25" s="50">
        <v>80</v>
      </c>
      <c r="U25" s="44"/>
      <c r="V25" s="44"/>
      <c r="W25" s="44"/>
    </row>
    <row r="26" spans="1:23" ht="15">
      <c r="A26" s="43" t="s">
        <v>238</v>
      </c>
      <c r="B26" s="50">
        <v>3</v>
      </c>
      <c r="C26" s="50">
        <v>144</v>
      </c>
      <c r="D26" s="50">
        <v>1</v>
      </c>
      <c r="E26" s="43" t="s">
        <v>201</v>
      </c>
      <c r="F26" s="50">
        <v>16</v>
      </c>
      <c r="G26" s="50">
        <v>224</v>
      </c>
      <c r="H26" s="50">
        <v>112</v>
      </c>
      <c r="I26" s="43" t="s">
        <v>218</v>
      </c>
      <c r="J26" s="50">
        <v>10</v>
      </c>
      <c r="K26" s="50">
        <v>32</v>
      </c>
      <c r="L26" s="50">
        <v>11</v>
      </c>
      <c r="M26" s="43" t="s">
        <v>203</v>
      </c>
      <c r="N26" s="50">
        <v>18</v>
      </c>
      <c r="O26" s="50">
        <v>48</v>
      </c>
      <c r="P26" s="50">
        <v>31</v>
      </c>
      <c r="Q26" s="43" t="s">
        <v>220</v>
      </c>
      <c r="R26" s="50">
        <v>3</v>
      </c>
      <c r="S26" s="50">
        <v>208</v>
      </c>
      <c r="T26" s="50">
        <v>82</v>
      </c>
      <c r="U26" s="44"/>
      <c r="V26" s="44"/>
      <c r="W26" s="44"/>
    </row>
    <row r="27" spans="1:23" ht="15">
      <c r="A27" s="43" t="s">
        <v>200</v>
      </c>
      <c r="B27" s="50">
        <v>3</v>
      </c>
      <c r="C27" s="50">
        <v>144</v>
      </c>
      <c r="D27" s="50">
        <v>19</v>
      </c>
      <c r="E27" s="43" t="s">
        <v>201</v>
      </c>
      <c r="F27" s="50">
        <v>16</v>
      </c>
      <c r="G27" s="50">
        <v>224</v>
      </c>
      <c r="H27" s="50">
        <v>112</v>
      </c>
      <c r="I27" s="43" t="s">
        <v>214</v>
      </c>
      <c r="J27" s="50">
        <v>10</v>
      </c>
      <c r="K27" s="50">
        <v>32</v>
      </c>
      <c r="L27" s="50">
        <v>12</v>
      </c>
      <c r="M27" s="43" t="s">
        <v>211</v>
      </c>
      <c r="N27" s="50">
        <v>18</v>
      </c>
      <c r="O27" s="50">
        <v>48</v>
      </c>
      <c r="P27" s="50">
        <v>32</v>
      </c>
      <c r="Q27" s="43" t="s">
        <v>204</v>
      </c>
      <c r="R27" s="50">
        <v>3</v>
      </c>
      <c r="S27" s="50">
        <v>208</v>
      </c>
      <c r="T27" s="50">
        <v>81</v>
      </c>
      <c r="U27" s="44"/>
      <c r="V27" s="44"/>
      <c r="W27" s="44"/>
    </row>
    <row r="28" spans="1:23" ht="15">
      <c r="A28" s="44"/>
      <c r="B28" s="44"/>
      <c r="C28" s="44"/>
      <c r="D28" s="44"/>
      <c r="E28" s="44"/>
      <c r="F28" s="44"/>
      <c r="G28" s="44"/>
      <c r="H28" s="44"/>
      <c r="I28" s="44"/>
      <c r="J28" s="44"/>
      <c r="K28" s="44"/>
      <c r="L28" s="44"/>
      <c r="M28" s="44"/>
      <c r="N28" s="44"/>
      <c r="O28" s="44"/>
      <c r="P28" s="44"/>
      <c r="Q28" s="44"/>
      <c r="R28" s="44"/>
      <c r="S28" s="44"/>
      <c r="T28" s="44"/>
      <c r="U28" s="44"/>
      <c r="V28" s="44"/>
      <c r="W28" s="44"/>
    </row>
    <row r="29" spans="1:23" ht="15">
      <c r="A29" s="44"/>
      <c r="B29" s="98" t="s">
        <v>192</v>
      </c>
      <c r="C29" s="94"/>
      <c r="D29" s="94"/>
      <c r="E29" s="52"/>
      <c r="F29" s="97" t="s">
        <v>196</v>
      </c>
      <c r="G29" s="94"/>
      <c r="H29" s="94"/>
      <c r="I29" s="52"/>
      <c r="J29" s="95" t="s">
        <v>197</v>
      </c>
      <c r="K29" s="94"/>
      <c r="L29" s="94"/>
      <c r="M29" s="52"/>
      <c r="N29" s="100" t="s">
        <v>198</v>
      </c>
      <c r="O29" s="94"/>
      <c r="P29" s="94"/>
      <c r="Q29" s="52"/>
      <c r="R29" s="101" t="s">
        <v>199</v>
      </c>
      <c r="S29" s="94"/>
      <c r="T29" s="94"/>
      <c r="U29" s="44"/>
      <c r="V29" s="44"/>
      <c r="W29" s="44"/>
    </row>
    <row r="30" spans="1:23" ht="15">
      <c r="A30" s="44"/>
      <c r="B30" s="51" t="s">
        <v>193</v>
      </c>
      <c r="C30" s="51" t="s">
        <v>194</v>
      </c>
      <c r="D30" s="51" t="s">
        <v>195</v>
      </c>
      <c r="E30" s="52"/>
      <c r="F30" s="53" t="s">
        <v>193</v>
      </c>
      <c r="G30" s="53" t="s">
        <v>194</v>
      </c>
      <c r="H30" s="53" t="s">
        <v>195</v>
      </c>
      <c r="I30" s="52"/>
      <c r="J30" s="54" t="s">
        <v>193</v>
      </c>
      <c r="K30" s="54" t="s">
        <v>194</v>
      </c>
      <c r="L30" s="54" t="s">
        <v>195</v>
      </c>
      <c r="M30" s="52"/>
      <c r="N30" s="55" t="s">
        <v>193</v>
      </c>
      <c r="O30" s="55" t="s">
        <v>194</v>
      </c>
      <c r="P30" s="55" t="s">
        <v>195</v>
      </c>
      <c r="Q30" s="52"/>
      <c r="R30" s="56" t="s">
        <v>193</v>
      </c>
      <c r="S30" s="56" t="s">
        <v>194</v>
      </c>
      <c r="T30" s="56" t="s">
        <v>195</v>
      </c>
      <c r="U30" s="44"/>
      <c r="V30" s="44"/>
      <c r="W30" s="44"/>
    </row>
    <row r="31" spans="1:23" ht="15">
      <c r="A31" s="57" t="s">
        <v>239</v>
      </c>
      <c r="B31" s="58">
        <v>3</v>
      </c>
      <c r="C31" s="59">
        <v>146</v>
      </c>
      <c r="D31" s="60">
        <v>16.88</v>
      </c>
      <c r="E31" s="44"/>
      <c r="F31" s="58">
        <v>16</v>
      </c>
      <c r="G31" s="59">
        <v>216.67</v>
      </c>
      <c r="H31" s="60">
        <v>116.71</v>
      </c>
      <c r="I31" s="44"/>
      <c r="J31" s="58">
        <v>9.17</v>
      </c>
      <c r="K31" s="59">
        <v>45.42</v>
      </c>
      <c r="L31" s="60">
        <v>15.38</v>
      </c>
      <c r="M31" s="44"/>
      <c r="N31" s="58">
        <v>18</v>
      </c>
      <c r="O31" s="59">
        <v>52.75</v>
      </c>
      <c r="P31" s="60">
        <v>31.71</v>
      </c>
      <c r="Q31" s="44"/>
      <c r="R31" s="58">
        <v>3</v>
      </c>
      <c r="S31" s="59">
        <v>200.79</v>
      </c>
      <c r="T31" s="60">
        <v>82.58</v>
      </c>
      <c r="U31" s="44"/>
      <c r="V31" s="44"/>
      <c r="W31" s="44"/>
    </row>
    <row r="32" spans="1:23" ht="15">
      <c r="A32" s="57" t="s">
        <v>240</v>
      </c>
      <c r="B32" s="61">
        <v>0</v>
      </c>
      <c r="C32" s="43">
        <v>7.02</v>
      </c>
      <c r="D32" s="62">
        <v>4.87</v>
      </c>
      <c r="E32" s="44"/>
      <c r="F32" s="61">
        <v>0</v>
      </c>
      <c r="G32" s="43">
        <v>42.83</v>
      </c>
      <c r="H32" s="62">
        <v>22.38</v>
      </c>
      <c r="I32" s="44"/>
      <c r="J32" s="61">
        <v>2.76</v>
      </c>
      <c r="K32" s="43">
        <v>53.07</v>
      </c>
      <c r="L32" s="62">
        <v>30.73</v>
      </c>
      <c r="M32" s="44"/>
      <c r="N32" s="61">
        <v>0</v>
      </c>
      <c r="O32" s="43">
        <v>10.53</v>
      </c>
      <c r="P32" s="62">
        <v>8.9700000000000006</v>
      </c>
      <c r="Q32" s="44"/>
      <c r="R32" s="61">
        <v>0</v>
      </c>
      <c r="S32" s="43">
        <v>41.48</v>
      </c>
      <c r="T32" s="62">
        <v>27.42</v>
      </c>
      <c r="U32" s="44"/>
      <c r="V32" s="44"/>
      <c r="W32" s="44"/>
    </row>
    <row r="33" spans="1:23" ht="15">
      <c r="A33" s="57" t="s">
        <v>241</v>
      </c>
      <c r="B33" s="63" t="s">
        <v>242</v>
      </c>
      <c r="C33" s="64" t="s">
        <v>243</v>
      </c>
      <c r="D33" s="65" t="s">
        <v>244</v>
      </c>
      <c r="E33" s="66"/>
      <c r="F33" s="63" t="s">
        <v>245</v>
      </c>
      <c r="G33" s="64" t="s">
        <v>246</v>
      </c>
      <c r="H33" s="65" t="s">
        <v>247</v>
      </c>
      <c r="I33" s="66"/>
      <c r="J33" s="63" t="s">
        <v>248</v>
      </c>
      <c r="K33" s="64" t="s">
        <v>249</v>
      </c>
      <c r="L33" s="65" t="s">
        <v>250</v>
      </c>
      <c r="M33" s="66"/>
      <c r="N33" s="63" t="s">
        <v>251</v>
      </c>
      <c r="O33" s="64" t="s">
        <v>252</v>
      </c>
      <c r="P33" s="65" t="s">
        <v>253</v>
      </c>
      <c r="Q33" s="66"/>
      <c r="R33" s="63" t="s">
        <v>242</v>
      </c>
      <c r="S33" s="64" t="s">
        <v>254</v>
      </c>
      <c r="T33" s="65" t="s">
        <v>255</v>
      </c>
      <c r="U33" s="44"/>
      <c r="V33" s="44"/>
      <c r="W33" s="44"/>
    </row>
    <row r="34" spans="1:23" ht="15">
      <c r="A34" s="44"/>
      <c r="B34" s="44"/>
      <c r="C34" s="44"/>
      <c r="D34" s="44"/>
      <c r="E34" s="44"/>
      <c r="F34" s="44"/>
      <c r="G34" s="44"/>
      <c r="H34" s="44"/>
      <c r="I34" s="44"/>
      <c r="J34" s="44"/>
      <c r="K34" s="44"/>
      <c r="L34" s="44"/>
      <c r="M34" s="44"/>
      <c r="N34" s="44"/>
      <c r="O34" s="44"/>
      <c r="P34" s="44"/>
      <c r="Q34" s="44"/>
      <c r="R34" s="44"/>
      <c r="S34" s="44"/>
      <c r="T34" s="44"/>
      <c r="U34" s="44"/>
      <c r="V34" s="44"/>
      <c r="W34" s="44"/>
    </row>
    <row r="35" spans="1:23" ht="15">
      <c r="A35" s="44"/>
      <c r="B35" s="44"/>
      <c r="C35" s="44"/>
      <c r="D35" s="44"/>
      <c r="E35" s="44"/>
      <c r="F35" s="44"/>
      <c r="G35" s="43" t="s">
        <v>256</v>
      </c>
      <c r="H35" s="44"/>
      <c r="I35" s="44"/>
      <c r="J35" s="44"/>
      <c r="K35" s="44"/>
      <c r="L35" s="44"/>
      <c r="M35" s="44"/>
      <c r="N35" s="44"/>
      <c r="O35" s="44"/>
      <c r="P35" s="44"/>
      <c r="Q35" s="44"/>
      <c r="R35" s="44"/>
      <c r="S35" s="44"/>
      <c r="T35" s="44"/>
      <c r="U35" s="44"/>
      <c r="V35" s="44"/>
      <c r="W35" s="44"/>
    </row>
    <row r="36" spans="1:23" ht="15">
      <c r="A36" s="57" t="s">
        <v>257</v>
      </c>
      <c r="B36" s="57" t="s">
        <v>258</v>
      </c>
      <c r="C36" s="57" t="s">
        <v>259</v>
      </c>
      <c r="D36" s="57" t="s">
        <v>260</v>
      </c>
      <c r="E36" s="44"/>
      <c r="F36" s="44"/>
      <c r="G36" s="57" t="s">
        <v>261</v>
      </c>
      <c r="H36" s="67"/>
      <c r="I36" s="67"/>
      <c r="J36" s="44"/>
      <c r="K36" s="44"/>
      <c r="L36" s="44"/>
      <c r="M36" s="44"/>
      <c r="N36" s="44"/>
      <c r="O36" s="44"/>
      <c r="P36" s="44"/>
      <c r="Q36" s="44"/>
      <c r="R36" s="44"/>
      <c r="S36" s="44"/>
      <c r="T36" s="44"/>
      <c r="U36" s="44"/>
      <c r="V36" s="44"/>
      <c r="W36" s="44"/>
    </row>
    <row r="37" spans="1:23" ht="15">
      <c r="A37" s="68" t="s">
        <v>192</v>
      </c>
      <c r="B37" s="58">
        <v>3</v>
      </c>
      <c r="C37" s="59">
        <v>146</v>
      </c>
      <c r="D37" s="60">
        <v>16.88</v>
      </c>
      <c r="E37" s="44"/>
      <c r="F37" s="44"/>
      <c r="G37" s="44"/>
      <c r="H37" s="44"/>
      <c r="I37" s="44"/>
      <c r="J37" s="44"/>
      <c r="K37" s="44"/>
      <c r="L37" s="44"/>
      <c r="M37" s="44"/>
      <c r="N37" s="44"/>
      <c r="O37" s="44"/>
      <c r="P37" s="44"/>
      <c r="Q37" s="44"/>
      <c r="R37" s="44"/>
      <c r="S37" s="44"/>
      <c r="T37" s="44"/>
      <c r="U37" s="44"/>
      <c r="V37" s="44"/>
      <c r="W37" s="44"/>
    </row>
    <row r="38" spans="1:23" ht="15">
      <c r="A38" s="46" t="s">
        <v>196</v>
      </c>
      <c r="B38" s="61">
        <v>16</v>
      </c>
      <c r="C38" s="43">
        <v>216.67</v>
      </c>
      <c r="D38" s="62">
        <v>116.71</v>
      </c>
      <c r="E38" s="44"/>
      <c r="F38" s="44"/>
      <c r="G38" s="43" t="s">
        <v>262</v>
      </c>
      <c r="H38" s="44"/>
      <c r="I38" s="44"/>
      <c r="J38" s="44"/>
      <c r="K38" s="44"/>
      <c r="L38" s="44"/>
      <c r="M38" s="44"/>
      <c r="N38" s="44"/>
      <c r="O38" s="44"/>
      <c r="P38" s="44"/>
      <c r="Q38" s="44"/>
      <c r="R38" s="44"/>
      <c r="S38" s="44"/>
      <c r="T38" s="44"/>
      <c r="U38" s="44"/>
      <c r="V38" s="44"/>
      <c r="W38" s="44"/>
    </row>
    <row r="39" spans="1:23" ht="15">
      <c r="A39" s="47" t="s">
        <v>197</v>
      </c>
      <c r="B39" s="61">
        <v>9.17</v>
      </c>
      <c r="C39" s="43">
        <v>45.42</v>
      </c>
      <c r="D39" s="62">
        <v>15.38</v>
      </c>
      <c r="E39" s="44"/>
      <c r="F39" s="44"/>
      <c r="G39" s="43" t="s">
        <v>263</v>
      </c>
      <c r="H39" s="44"/>
      <c r="I39" s="44"/>
      <c r="J39" s="44"/>
      <c r="K39" s="44"/>
      <c r="L39" s="44"/>
      <c r="M39" s="44"/>
      <c r="N39" s="44"/>
      <c r="O39" s="44"/>
      <c r="P39" s="44"/>
      <c r="Q39" s="44"/>
      <c r="R39" s="44"/>
      <c r="S39" s="44"/>
      <c r="T39" s="44"/>
      <c r="U39" s="44"/>
      <c r="V39" s="44"/>
      <c r="W39" s="44"/>
    </row>
    <row r="40" spans="1:23" ht="15">
      <c r="A40" s="48" t="s">
        <v>198</v>
      </c>
      <c r="B40" s="61">
        <v>18</v>
      </c>
      <c r="C40" s="43">
        <v>52.75</v>
      </c>
      <c r="D40" s="62">
        <v>31.71</v>
      </c>
      <c r="E40" s="44"/>
      <c r="F40" s="44"/>
      <c r="G40" s="43" t="s">
        <v>264</v>
      </c>
      <c r="H40" s="44"/>
      <c r="I40" s="44"/>
      <c r="J40" s="44"/>
      <c r="K40" s="44"/>
      <c r="L40" s="44"/>
      <c r="M40" s="44"/>
      <c r="N40" s="44"/>
      <c r="O40" s="44"/>
      <c r="P40" s="44"/>
      <c r="Q40" s="44"/>
      <c r="R40" s="44"/>
      <c r="S40" s="44"/>
      <c r="T40" s="44"/>
      <c r="U40" s="44"/>
      <c r="V40" s="44"/>
      <c r="W40" s="44"/>
    </row>
    <row r="41" spans="1:23" ht="15">
      <c r="A41" s="49" t="s">
        <v>199</v>
      </c>
      <c r="B41" s="69">
        <v>3</v>
      </c>
      <c r="C41" s="70">
        <v>200.79</v>
      </c>
      <c r="D41" s="71">
        <v>82.58</v>
      </c>
      <c r="E41" s="44"/>
      <c r="F41" s="44"/>
      <c r="G41" s="44"/>
      <c r="H41" s="44"/>
      <c r="I41" s="44"/>
      <c r="J41" s="44"/>
      <c r="K41" s="44"/>
      <c r="L41" s="44"/>
      <c r="M41" s="44"/>
      <c r="N41" s="44"/>
      <c r="O41" s="44"/>
      <c r="P41" s="44"/>
      <c r="Q41" s="44"/>
      <c r="R41" s="44"/>
      <c r="S41" s="44"/>
      <c r="T41" s="44"/>
      <c r="U41" s="44"/>
      <c r="V41" s="44"/>
      <c r="W41" s="44"/>
    </row>
    <row r="42" spans="1:23" ht="15">
      <c r="A42" s="57"/>
      <c r="B42" s="43"/>
      <c r="C42" s="43"/>
      <c r="D42" s="43"/>
      <c r="E42" s="44"/>
      <c r="F42" s="44"/>
      <c r="G42" s="44"/>
      <c r="H42" s="44"/>
      <c r="I42" s="44"/>
      <c r="J42" s="44"/>
      <c r="K42" s="44"/>
      <c r="L42" s="44"/>
      <c r="M42" s="44"/>
      <c r="N42" s="44"/>
      <c r="O42" s="44"/>
      <c r="P42" s="44"/>
      <c r="Q42" s="44"/>
      <c r="R42" s="44"/>
      <c r="S42" s="44"/>
      <c r="T42" s="44"/>
      <c r="U42" s="44"/>
      <c r="V42" s="44"/>
      <c r="W42" s="44"/>
    </row>
    <row r="43" spans="1:23" ht="15">
      <c r="A43" s="57" t="s">
        <v>240</v>
      </c>
      <c r="B43" s="43">
        <v>6.3</v>
      </c>
      <c r="C43" s="43">
        <v>71.930000000000007</v>
      </c>
      <c r="D43" s="43">
        <v>40.270000000000003</v>
      </c>
      <c r="E43" s="44"/>
      <c r="F43" s="44"/>
      <c r="G43" s="44"/>
      <c r="H43" s="44"/>
      <c r="I43" s="44"/>
      <c r="J43" s="44"/>
      <c r="K43" s="44"/>
      <c r="L43" s="44"/>
      <c r="M43" s="44"/>
      <c r="N43" s="44"/>
      <c r="O43" s="44"/>
      <c r="P43" s="44"/>
      <c r="Q43" s="44"/>
      <c r="R43" s="44"/>
      <c r="S43" s="44"/>
      <c r="T43" s="44"/>
      <c r="U43" s="44"/>
      <c r="V43" s="44"/>
      <c r="W43" s="44"/>
    </row>
    <row r="44" spans="1:23" ht="15">
      <c r="A44" s="43"/>
      <c r="B44" s="44"/>
      <c r="C44" s="44"/>
      <c r="D44" s="44"/>
      <c r="E44" s="44"/>
      <c r="F44" s="44"/>
      <c r="G44" s="57"/>
      <c r="H44" s="57"/>
      <c r="I44" s="57"/>
      <c r="J44" s="44"/>
      <c r="K44" s="44"/>
      <c r="L44" s="57"/>
      <c r="M44" s="57"/>
      <c r="N44" s="57"/>
      <c r="O44" s="44"/>
      <c r="P44" s="44"/>
      <c r="Q44" s="44"/>
      <c r="R44" s="44"/>
      <c r="S44" s="44"/>
      <c r="T44" s="44"/>
      <c r="U44" s="44"/>
      <c r="V44" s="44"/>
      <c r="W44" s="44"/>
    </row>
    <row r="45" spans="1:23" ht="15">
      <c r="A45" s="43" t="s">
        <v>265</v>
      </c>
      <c r="B45" s="44"/>
      <c r="C45" s="44"/>
      <c r="D45" s="44"/>
      <c r="E45" s="44"/>
      <c r="F45" s="44"/>
      <c r="G45" s="102"/>
      <c r="H45" s="94"/>
      <c r="I45" s="94"/>
      <c r="J45" s="44"/>
      <c r="K45" s="44"/>
      <c r="L45" s="102" t="s">
        <v>266</v>
      </c>
      <c r="M45" s="94"/>
      <c r="N45" s="94"/>
      <c r="O45" s="44"/>
      <c r="P45" s="44"/>
      <c r="Q45" s="44"/>
      <c r="R45" s="44"/>
      <c r="S45" s="44"/>
      <c r="T45" s="44"/>
      <c r="U45" s="44"/>
      <c r="V45" s="44"/>
      <c r="W45" s="44"/>
    </row>
    <row r="46" spans="1:23" ht="15">
      <c r="A46" s="57" t="s">
        <v>267</v>
      </c>
      <c r="B46" s="44"/>
      <c r="C46" s="44"/>
      <c r="D46" s="44"/>
      <c r="E46" s="44"/>
      <c r="F46" s="44"/>
      <c r="G46" s="44"/>
      <c r="H46" s="44"/>
      <c r="I46" s="44"/>
      <c r="J46" s="44"/>
      <c r="K46" s="44"/>
      <c r="L46" s="44"/>
      <c r="M46" s="44"/>
      <c r="N46" s="44"/>
      <c r="O46" s="44"/>
      <c r="P46" s="44"/>
      <c r="Q46" s="44"/>
      <c r="R46" s="44"/>
      <c r="S46" s="44"/>
      <c r="T46" s="44"/>
      <c r="U46" s="44"/>
      <c r="V46" s="44"/>
      <c r="W46" s="44"/>
    </row>
    <row r="47" spans="1:23" ht="15">
      <c r="A47" s="44"/>
      <c r="B47" s="44"/>
      <c r="C47" s="44"/>
      <c r="D47" s="44"/>
      <c r="E47" s="44"/>
      <c r="F47" s="44"/>
      <c r="G47" s="44"/>
      <c r="H47" s="44"/>
      <c r="I47" s="44"/>
      <c r="J47" s="44"/>
      <c r="K47" s="44"/>
      <c r="L47" s="44"/>
      <c r="M47" s="44"/>
      <c r="N47" s="44"/>
      <c r="O47" s="44"/>
      <c r="P47" s="44"/>
      <c r="Q47" s="44"/>
      <c r="R47" s="44"/>
      <c r="S47" s="44"/>
      <c r="T47" s="44"/>
      <c r="U47" s="44"/>
      <c r="V47" s="44"/>
      <c r="W47" s="44"/>
    </row>
    <row r="48" spans="1:23" ht="15">
      <c r="A48" s="72" t="s">
        <v>193</v>
      </c>
      <c r="B48" s="44"/>
      <c r="C48" s="73">
        <v>3</v>
      </c>
      <c r="D48" s="73">
        <v>16</v>
      </c>
      <c r="E48" s="73">
        <v>9.17</v>
      </c>
      <c r="F48" s="73">
        <v>18</v>
      </c>
      <c r="G48" s="73">
        <v>3</v>
      </c>
      <c r="H48" s="44"/>
      <c r="I48" s="72" t="s">
        <v>194</v>
      </c>
      <c r="J48" s="44"/>
      <c r="K48" s="73">
        <v>146</v>
      </c>
      <c r="L48" s="73">
        <v>216.67</v>
      </c>
      <c r="M48" s="73">
        <v>45.42</v>
      </c>
      <c r="N48" s="73">
        <v>52.75</v>
      </c>
      <c r="O48" s="73">
        <v>200.79</v>
      </c>
      <c r="P48" s="44"/>
      <c r="Q48" s="72" t="s">
        <v>195</v>
      </c>
      <c r="R48" s="44"/>
      <c r="S48" s="73">
        <v>16.88</v>
      </c>
      <c r="T48" s="73">
        <v>116.71</v>
      </c>
      <c r="U48" s="73">
        <v>15.38</v>
      </c>
      <c r="V48" s="73">
        <v>31.71</v>
      </c>
      <c r="W48" s="73">
        <v>82.58</v>
      </c>
    </row>
    <row r="49" spans="1:23" ht="15">
      <c r="A49" s="44"/>
      <c r="B49" s="44"/>
      <c r="C49" s="73" t="s">
        <v>268</v>
      </c>
      <c r="D49" s="73" t="s">
        <v>269</v>
      </c>
      <c r="E49" s="73" t="s">
        <v>270</v>
      </c>
      <c r="F49" s="73" t="s">
        <v>271</v>
      </c>
      <c r="G49" s="73" t="s">
        <v>272</v>
      </c>
      <c r="H49" s="44"/>
      <c r="I49" s="44"/>
      <c r="J49" s="44"/>
      <c r="K49" s="73" t="s">
        <v>273</v>
      </c>
      <c r="L49" s="73" t="s">
        <v>274</v>
      </c>
      <c r="M49" s="73" t="s">
        <v>275</v>
      </c>
      <c r="N49" s="73" t="s">
        <v>276</v>
      </c>
      <c r="O49" s="73" t="s">
        <v>277</v>
      </c>
      <c r="P49" s="44"/>
      <c r="Q49" s="44"/>
      <c r="R49" s="44"/>
      <c r="S49" s="73" t="s">
        <v>278</v>
      </c>
      <c r="T49" s="73" t="s">
        <v>279</v>
      </c>
      <c r="U49" s="73" t="s">
        <v>280</v>
      </c>
      <c r="V49" s="73" t="s">
        <v>281</v>
      </c>
      <c r="W49" s="73" t="s">
        <v>282</v>
      </c>
    </row>
    <row r="50" spans="1:23" ht="15">
      <c r="A50" s="73">
        <v>3</v>
      </c>
      <c r="B50" s="73" t="s">
        <v>268</v>
      </c>
      <c r="C50" s="74"/>
      <c r="D50" s="75">
        <v>13</v>
      </c>
      <c r="E50" s="76">
        <v>6.17</v>
      </c>
      <c r="F50" s="75">
        <v>15</v>
      </c>
      <c r="G50" s="77">
        <v>0</v>
      </c>
      <c r="H50" s="44"/>
      <c r="I50" s="73">
        <v>146</v>
      </c>
      <c r="J50" s="73" t="s">
        <v>273</v>
      </c>
      <c r="K50" s="74"/>
      <c r="L50" s="78">
        <v>70.67</v>
      </c>
      <c r="M50" s="78">
        <v>100.58</v>
      </c>
      <c r="N50" s="78">
        <v>93.25</v>
      </c>
      <c r="O50" s="79">
        <v>54.79</v>
      </c>
      <c r="P50" s="44"/>
      <c r="Q50" s="73">
        <v>16.88</v>
      </c>
      <c r="R50" s="73" t="s">
        <v>278</v>
      </c>
      <c r="S50" s="74"/>
      <c r="T50" s="78">
        <v>99.83</v>
      </c>
      <c r="U50" s="76">
        <v>1.5</v>
      </c>
      <c r="V50" s="75">
        <v>14.83</v>
      </c>
      <c r="W50" s="79">
        <v>65.7</v>
      </c>
    </row>
    <row r="51" spans="1:23" ht="15">
      <c r="A51" s="73">
        <v>16</v>
      </c>
      <c r="B51" s="73" t="s">
        <v>269</v>
      </c>
      <c r="C51" s="80">
        <v>13</v>
      </c>
      <c r="D51" s="81"/>
      <c r="E51" s="82">
        <v>6.83</v>
      </c>
      <c r="F51" s="82">
        <v>2</v>
      </c>
      <c r="G51" s="83">
        <v>13</v>
      </c>
      <c r="H51" s="44"/>
      <c r="I51" s="73">
        <v>216.67</v>
      </c>
      <c r="J51" s="73" t="s">
        <v>274</v>
      </c>
      <c r="K51" s="84"/>
      <c r="L51" s="81"/>
      <c r="M51" s="50">
        <v>171.25</v>
      </c>
      <c r="N51" s="50">
        <v>163.92</v>
      </c>
      <c r="O51" s="83">
        <v>15.88</v>
      </c>
      <c r="P51" s="44"/>
      <c r="Q51" s="73">
        <v>116.71</v>
      </c>
      <c r="R51" s="73" t="s">
        <v>279</v>
      </c>
      <c r="S51" s="84"/>
      <c r="T51" s="81"/>
      <c r="U51" s="50">
        <v>101.33</v>
      </c>
      <c r="V51" s="50">
        <v>85</v>
      </c>
      <c r="W51" s="85">
        <v>34.130000000000003</v>
      </c>
    </row>
    <row r="52" spans="1:23" ht="15">
      <c r="A52" s="73">
        <v>9.17</v>
      </c>
      <c r="B52" s="73" t="s">
        <v>270</v>
      </c>
      <c r="C52" s="84"/>
      <c r="D52" s="81"/>
      <c r="E52" s="81"/>
      <c r="F52" s="82">
        <v>8.83</v>
      </c>
      <c r="G52" s="86">
        <v>6.17</v>
      </c>
      <c r="H52" s="44"/>
      <c r="I52" s="73">
        <v>45.42</v>
      </c>
      <c r="J52" s="73" t="s">
        <v>275</v>
      </c>
      <c r="K52" s="84"/>
      <c r="L52" s="81"/>
      <c r="M52" s="81"/>
      <c r="N52" s="82">
        <v>7.33</v>
      </c>
      <c r="O52" s="85">
        <v>155.37</v>
      </c>
      <c r="P52" s="44"/>
      <c r="Q52" s="73">
        <v>15.38</v>
      </c>
      <c r="R52" s="73" t="s">
        <v>280</v>
      </c>
      <c r="S52" s="84"/>
      <c r="T52" s="81"/>
      <c r="U52" s="81"/>
      <c r="V52" s="87">
        <v>16.329999999999998</v>
      </c>
      <c r="W52" s="85">
        <v>67.2</v>
      </c>
    </row>
    <row r="53" spans="1:23" ht="15">
      <c r="A53" s="73">
        <v>18</v>
      </c>
      <c r="B53" s="73" t="s">
        <v>271</v>
      </c>
      <c r="C53" s="84"/>
      <c r="D53" s="81"/>
      <c r="E53" s="81"/>
      <c r="F53" s="81"/>
      <c r="G53" s="83">
        <v>15</v>
      </c>
      <c r="H53" s="44"/>
      <c r="I53" s="73">
        <v>52.75</v>
      </c>
      <c r="J53" s="73" t="s">
        <v>276</v>
      </c>
      <c r="K53" s="84"/>
      <c r="L53" s="81"/>
      <c r="M53" s="81"/>
      <c r="N53" s="81"/>
      <c r="O53" s="85">
        <v>148.04</v>
      </c>
      <c r="P53" s="44"/>
      <c r="Q53" s="73">
        <v>31.71</v>
      </c>
      <c r="R53" s="73" t="s">
        <v>281</v>
      </c>
      <c r="S53" s="84"/>
      <c r="T53" s="81"/>
      <c r="U53" s="81"/>
      <c r="V53" s="81"/>
      <c r="W53" s="85">
        <v>50.87</v>
      </c>
    </row>
    <row r="54" spans="1:23" ht="15">
      <c r="A54" s="73">
        <v>3</v>
      </c>
      <c r="B54" s="73" t="s">
        <v>272</v>
      </c>
      <c r="C54" s="88"/>
      <c r="D54" s="89"/>
      <c r="E54" s="89"/>
      <c r="F54" s="89"/>
      <c r="G54" s="90"/>
      <c r="H54" s="44"/>
      <c r="I54" s="73">
        <v>200.79</v>
      </c>
      <c r="J54" s="73" t="s">
        <v>277</v>
      </c>
      <c r="K54" s="88"/>
      <c r="L54" s="89"/>
      <c r="M54" s="89"/>
      <c r="N54" s="89"/>
      <c r="O54" s="90"/>
      <c r="P54" s="44"/>
      <c r="Q54" s="73">
        <v>82.58</v>
      </c>
      <c r="R54" s="73" t="s">
        <v>282</v>
      </c>
      <c r="S54" s="88"/>
      <c r="T54" s="89"/>
      <c r="U54" s="89"/>
      <c r="V54" s="89"/>
      <c r="W54" s="90"/>
    </row>
    <row r="55" spans="1:23" ht="15">
      <c r="A55" s="44"/>
      <c r="B55" s="44"/>
      <c r="C55" s="44"/>
      <c r="D55" s="44"/>
      <c r="E55" s="44"/>
      <c r="F55" s="44"/>
      <c r="G55" s="44"/>
      <c r="H55" s="44"/>
      <c r="I55" s="44"/>
      <c r="J55" s="44"/>
      <c r="K55" s="44"/>
      <c r="L55" s="44"/>
      <c r="M55" s="44"/>
      <c r="N55" s="44"/>
      <c r="O55" s="44"/>
      <c r="P55" s="44"/>
      <c r="Q55" s="44"/>
      <c r="R55" s="44"/>
      <c r="S55" s="44"/>
      <c r="T55" s="44"/>
      <c r="U55" s="44"/>
      <c r="V55" s="44"/>
      <c r="W55" s="44"/>
    </row>
    <row r="56" spans="1:23" ht="15">
      <c r="A56" s="44"/>
      <c r="B56" s="44"/>
      <c r="C56" s="91" t="s">
        <v>283</v>
      </c>
      <c r="D56" s="44"/>
      <c r="E56" s="44"/>
      <c r="F56" s="44"/>
      <c r="G56" s="44"/>
      <c r="H56" s="44"/>
      <c r="I56" s="44"/>
      <c r="J56" s="44"/>
      <c r="K56" s="91" t="s">
        <v>283</v>
      </c>
      <c r="L56" s="44"/>
      <c r="M56" s="44"/>
      <c r="N56" s="44"/>
      <c r="O56" s="44"/>
      <c r="P56" s="44"/>
      <c r="Q56" s="44"/>
      <c r="R56" s="44"/>
      <c r="S56" s="91" t="s">
        <v>283</v>
      </c>
      <c r="T56" s="44"/>
      <c r="U56" s="44"/>
      <c r="V56" s="44"/>
      <c r="W56" s="44"/>
    </row>
    <row r="57" spans="1:23" ht="15">
      <c r="A57" s="44"/>
      <c r="B57" s="44"/>
      <c r="C57" s="92" t="s">
        <v>284</v>
      </c>
      <c r="D57" s="44"/>
      <c r="E57" s="44"/>
      <c r="F57" s="44"/>
      <c r="G57" s="44"/>
      <c r="H57" s="44"/>
      <c r="I57" s="44"/>
      <c r="J57" s="44"/>
      <c r="K57" s="92" t="s">
        <v>284</v>
      </c>
      <c r="L57" s="44"/>
      <c r="M57" s="44"/>
      <c r="N57" s="44"/>
      <c r="O57" s="44"/>
      <c r="P57" s="44"/>
      <c r="Q57" s="44"/>
      <c r="R57" s="44"/>
      <c r="S57" s="92" t="s">
        <v>284</v>
      </c>
      <c r="T57" s="44"/>
      <c r="U57" s="44"/>
      <c r="V57" s="44"/>
      <c r="W57" s="44"/>
    </row>
    <row r="58" spans="1:23" ht="15">
      <c r="A58" s="44"/>
      <c r="B58" s="44"/>
      <c r="C58" s="44"/>
      <c r="D58" s="44"/>
      <c r="E58" s="44"/>
      <c r="F58" s="44"/>
      <c r="G58" s="44"/>
      <c r="H58" s="44"/>
      <c r="I58" s="44"/>
      <c r="J58" s="44"/>
      <c r="K58" s="44"/>
      <c r="L58" s="44"/>
      <c r="M58" s="44"/>
      <c r="N58" s="44"/>
      <c r="O58" s="44"/>
      <c r="P58" s="44"/>
      <c r="Q58" s="44"/>
      <c r="R58" s="44"/>
      <c r="S58" s="44"/>
      <c r="T58" s="44"/>
      <c r="U58" s="44"/>
      <c r="V58" s="44"/>
      <c r="W58" s="44"/>
    </row>
    <row r="59" spans="1:23" ht="15">
      <c r="A59" s="44"/>
      <c r="B59" s="44"/>
      <c r="C59" s="99" t="s">
        <v>285</v>
      </c>
      <c r="D59" s="94"/>
      <c r="E59" s="44"/>
      <c r="F59" s="44"/>
      <c r="G59" s="44"/>
      <c r="H59" s="44"/>
      <c r="I59" s="44"/>
      <c r="J59" s="44"/>
      <c r="K59" s="99" t="s">
        <v>286</v>
      </c>
      <c r="L59" s="94"/>
      <c r="M59" s="94"/>
      <c r="N59" s="94"/>
      <c r="O59" s="94"/>
      <c r="P59" s="94"/>
      <c r="Q59" s="44"/>
      <c r="R59" s="44"/>
      <c r="S59" s="99" t="s">
        <v>287</v>
      </c>
      <c r="T59" s="94"/>
      <c r="U59" s="44"/>
      <c r="V59" s="44"/>
      <c r="W59" s="44"/>
    </row>
    <row r="60" spans="1:23" ht="12.75">
      <c r="K60" s="28"/>
    </row>
  </sheetData>
  <mergeCells count="11">
    <mergeCell ref="S59:T59"/>
    <mergeCell ref="N29:P29"/>
    <mergeCell ref="R29:T29"/>
    <mergeCell ref="G45:I45"/>
    <mergeCell ref="L45:N45"/>
    <mergeCell ref="J29:L29"/>
    <mergeCell ref="H1:M1"/>
    <mergeCell ref="F29:H29"/>
    <mergeCell ref="B29:D29"/>
    <mergeCell ref="K59:P59"/>
    <mergeCell ref="C59:D59"/>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Outline</vt:lpstr>
      <vt:lpstr>Marking Scheme</vt:lpstr>
      <vt:lpstr>Skittle Dispensor</vt:lpstr>
      <vt:lpstr>SM RGB Analysis Thing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Simeng Yang</dc:creator>
  <cp:lastModifiedBy>Simeng Yang</cp:lastModifiedBy>
  <dcterms:created xsi:type="dcterms:W3CDTF">2016-06-17T20:37:16Z</dcterms:created>
  <dcterms:modified xsi:type="dcterms:W3CDTF">2016-06-17T20:37:16Z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de17f400-5c10-4207-99ed-6db7a3562624</vt:lpwstr>
  </property>
</Properties>
</file>